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7" activeTab="10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R99" s="1"/>
  <c r="AQ4"/>
  <c r="AQ5"/>
  <c r="AQ6"/>
  <c r="AQ99" s="1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99" s="1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99" s="1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99" s="1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99" s="1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99" s="1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99" s="1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99" s="1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99" s="1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K99" s="1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B61" i="61" s="1"/>
  <c r="AF61" i="14"/>
  <c r="AG61"/>
  <c r="AH61"/>
  <c r="AI61"/>
  <c r="AB61" i="63" s="1"/>
  <c r="AJ61" i="14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B65" i="61" s="1"/>
  <c r="AF65" i="14"/>
  <c r="AG65"/>
  <c r="AH65"/>
  <c r="AI65"/>
  <c r="AB65" i="63" s="1"/>
  <c r="AJ65" i="14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G78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B91" i="62" s="1"/>
  <c r="AH91" i="14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AB3" i="61" s="1"/>
  <c r="X4" i="1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B57" i="63" l="1"/>
  <c r="AB53"/>
  <c r="AB93" i="61"/>
  <c r="AB98"/>
  <c r="AB86"/>
  <c r="AB78"/>
  <c r="AL99" i="27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N92" s="1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N88" s="1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N84" s="1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N76" s="1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N72" s="1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N64" s="1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N60" s="1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N56" s="1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N48" s="1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N44" s="1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N40" s="1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N32" s="1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N24" s="1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N16" s="1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N12" s="1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N8" s="1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I99" s="1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M99" s="1"/>
  <c r="L4"/>
  <c r="K4"/>
  <c r="J4"/>
  <c r="I4"/>
  <c r="I99" s="1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L97"/>
  <c r="O97" s="1"/>
  <c r="D97" i="58" s="1"/>
  <c r="K97" i="66"/>
  <c r="F97"/>
  <c r="L96"/>
  <c r="N96" s="1"/>
  <c r="E96" i="57" s="1"/>
  <c r="K96" i="66"/>
  <c r="F96"/>
  <c r="L95"/>
  <c r="M95" s="1"/>
  <c r="D95" i="57" s="1"/>
  <c r="K95" i="66"/>
  <c r="F95"/>
  <c r="L94"/>
  <c r="P94" s="1"/>
  <c r="E94" i="58" s="1"/>
  <c r="K94" i="66"/>
  <c r="F94"/>
  <c r="L93"/>
  <c r="O93" s="1"/>
  <c r="D93" i="58" s="1"/>
  <c r="K93" i="66"/>
  <c r="F93"/>
  <c r="L92"/>
  <c r="N92" s="1"/>
  <c r="E92" i="57" s="1"/>
  <c r="K92" i="66"/>
  <c r="F92"/>
  <c r="L91"/>
  <c r="M91" s="1"/>
  <c r="D91" i="57" s="1"/>
  <c r="K91" i="66"/>
  <c r="F91"/>
  <c r="L90"/>
  <c r="P90" s="1"/>
  <c r="E90" i="58" s="1"/>
  <c r="K90" i="66"/>
  <c r="F90"/>
  <c r="L89"/>
  <c r="O89" s="1"/>
  <c r="D89" i="58" s="1"/>
  <c r="K89" i="66"/>
  <c r="F89"/>
  <c r="L88"/>
  <c r="N88" s="1"/>
  <c r="E88" i="57" s="1"/>
  <c r="K88" i="66"/>
  <c r="F88"/>
  <c r="L87"/>
  <c r="M87" s="1"/>
  <c r="D87" i="57" s="1"/>
  <c r="K87" i="66"/>
  <c r="F87"/>
  <c r="L86"/>
  <c r="P86" s="1"/>
  <c r="E86" i="58" s="1"/>
  <c r="K86" i="66"/>
  <c r="F86"/>
  <c r="L85"/>
  <c r="O85" s="1"/>
  <c r="D85" i="58" s="1"/>
  <c r="K85" i="66"/>
  <c r="F85"/>
  <c r="L84"/>
  <c r="N84" s="1"/>
  <c r="E84" i="57" s="1"/>
  <c r="K84" i="66"/>
  <c r="F84"/>
  <c r="L83"/>
  <c r="M83" s="1"/>
  <c r="D83" i="57" s="1"/>
  <c r="K83" i="66"/>
  <c r="F83"/>
  <c r="L82"/>
  <c r="P82" s="1"/>
  <c r="E82" i="58" s="1"/>
  <c r="K82" i="66"/>
  <c r="F82"/>
  <c r="L81"/>
  <c r="O81" s="1"/>
  <c r="D81" i="58" s="1"/>
  <c r="K81" i="66"/>
  <c r="F81"/>
  <c r="L80"/>
  <c r="N80" s="1"/>
  <c r="E80" i="57" s="1"/>
  <c r="K80" i="66"/>
  <c r="F80"/>
  <c r="L79"/>
  <c r="M79" s="1"/>
  <c r="D79" i="57" s="1"/>
  <c r="K79" i="66"/>
  <c r="F79"/>
  <c r="L78"/>
  <c r="P78" s="1"/>
  <c r="E78" i="58" s="1"/>
  <c r="K78" i="66"/>
  <c r="F78"/>
  <c r="L77"/>
  <c r="O77" s="1"/>
  <c r="D77" i="58" s="1"/>
  <c r="K77" i="66"/>
  <c r="F77"/>
  <c r="L76"/>
  <c r="N76" s="1"/>
  <c r="E76" i="57" s="1"/>
  <c r="K76" i="66"/>
  <c r="F76"/>
  <c r="L75"/>
  <c r="M75" s="1"/>
  <c r="D75" i="57" s="1"/>
  <c r="K75" i="66"/>
  <c r="F75"/>
  <c r="L74"/>
  <c r="P74" s="1"/>
  <c r="E74" i="58" s="1"/>
  <c r="K74" i="66"/>
  <c r="F74"/>
  <c r="L73"/>
  <c r="O73" s="1"/>
  <c r="D73" i="58" s="1"/>
  <c r="K73" i="66"/>
  <c r="F73"/>
  <c r="L72"/>
  <c r="N72" s="1"/>
  <c r="E72" i="57" s="1"/>
  <c r="K72" i="66"/>
  <c r="F72"/>
  <c r="L71"/>
  <c r="M71" s="1"/>
  <c r="D71" i="57" s="1"/>
  <c r="K71" i="66"/>
  <c r="F71"/>
  <c r="L70"/>
  <c r="P70" s="1"/>
  <c r="E70" i="58" s="1"/>
  <c r="K70" i="66"/>
  <c r="F70"/>
  <c r="L69"/>
  <c r="O69" s="1"/>
  <c r="D69" i="58" s="1"/>
  <c r="K69" i="66"/>
  <c r="F69"/>
  <c r="L68"/>
  <c r="N68" s="1"/>
  <c r="E68" i="57" s="1"/>
  <c r="K68" i="66"/>
  <c r="F68"/>
  <c r="L67"/>
  <c r="M67" s="1"/>
  <c r="D67" i="57" s="1"/>
  <c r="K67" i="66"/>
  <c r="F67"/>
  <c r="L66"/>
  <c r="P66" s="1"/>
  <c r="E66" i="58" s="1"/>
  <c r="K66" i="66"/>
  <c r="F66"/>
  <c r="L65"/>
  <c r="O65" s="1"/>
  <c r="D65" i="58" s="1"/>
  <c r="K65" i="66"/>
  <c r="F65"/>
  <c r="L64"/>
  <c r="N64" s="1"/>
  <c r="E64" i="57" s="1"/>
  <c r="K64" i="66"/>
  <c r="F64"/>
  <c r="L63"/>
  <c r="M63" s="1"/>
  <c r="D63" i="57" s="1"/>
  <c r="K63" i="66"/>
  <c r="F63"/>
  <c r="L62"/>
  <c r="P62" s="1"/>
  <c r="E62" i="58" s="1"/>
  <c r="K62" i="66"/>
  <c r="F62"/>
  <c r="L61"/>
  <c r="O61" s="1"/>
  <c r="D61" i="58" s="1"/>
  <c r="K61" i="66"/>
  <c r="F61"/>
  <c r="L60"/>
  <c r="N60" s="1"/>
  <c r="E60" i="57" s="1"/>
  <c r="K60" i="66"/>
  <c r="F60"/>
  <c r="L59"/>
  <c r="M59" s="1"/>
  <c r="D59" i="57" s="1"/>
  <c r="K59" i="66"/>
  <c r="F59"/>
  <c r="L58"/>
  <c r="P58" s="1"/>
  <c r="E58" i="58" s="1"/>
  <c r="K58" i="66"/>
  <c r="F58"/>
  <c r="L57"/>
  <c r="O57" s="1"/>
  <c r="D57" i="58" s="1"/>
  <c r="K57" i="66"/>
  <c r="F57"/>
  <c r="L56"/>
  <c r="N56" s="1"/>
  <c r="E56" i="57" s="1"/>
  <c r="K56" i="66"/>
  <c r="F56"/>
  <c r="L55"/>
  <c r="M55" s="1"/>
  <c r="D55" i="57" s="1"/>
  <c r="K55" i="66"/>
  <c r="F55"/>
  <c r="L54"/>
  <c r="P54" s="1"/>
  <c r="E54" i="58" s="1"/>
  <c r="K54" i="66"/>
  <c r="F54"/>
  <c r="L53"/>
  <c r="O53" s="1"/>
  <c r="D53" i="58" s="1"/>
  <c r="K53" i="66"/>
  <c r="F53"/>
  <c r="L52"/>
  <c r="N52" s="1"/>
  <c r="E52" i="57" s="1"/>
  <c r="K52" i="66"/>
  <c r="F52"/>
  <c r="L51"/>
  <c r="M51" s="1"/>
  <c r="D51" i="57" s="1"/>
  <c r="K51" i="66"/>
  <c r="F51"/>
  <c r="L50"/>
  <c r="P50" s="1"/>
  <c r="E50" i="58" s="1"/>
  <c r="K50" i="66"/>
  <c r="F50"/>
  <c r="L49"/>
  <c r="O49" s="1"/>
  <c r="D49" i="58" s="1"/>
  <c r="K49" i="66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L45"/>
  <c r="O45" s="1"/>
  <c r="D45" i="58" s="1"/>
  <c r="K45" i="66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L41"/>
  <c r="O41" s="1"/>
  <c r="D41" i="58" s="1"/>
  <c r="K41" i="66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L37"/>
  <c r="O37" s="1"/>
  <c r="D37" i="58" s="1"/>
  <c r="K37" i="66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F92"/>
  <c r="U91"/>
  <c r="F91"/>
  <c r="U90"/>
  <c r="N90"/>
  <c r="F90"/>
  <c r="U89"/>
  <c r="N89"/>
  <c r="F89"/>
  <c r="U88"/>
  <c r="F88"/>
  <c r="U87"/>
  <c r="F87"/>
  <c r="U86"/>
  <c r="N86"/>
  <c r="F86"/>
  <c r="U85"/>
  <c r="N85"/>
  <c r="F85"/>
  <c r="U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F76"/>
  <c r="U75"/>
  <c r="F75"/>
  <c r="U74"/>
  <c r="N74"/>
  <c r="F74"/>
  <c r="U73"/>
  <c r="N73"/>
  <c r="F73"/>
  <c r="U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F64"/>
  <c r="U63"/>
  <c r="F63"/>
  <c r="U62"/>
  <c r="N62"/>
  <c r="F62"/>
  <c r="U61"/>
  <c r="N61"/>
  <c r="F61"/>
  <c r="U60"/>
  <c r="F60"/>
  <c r="U59"/>
  <c r="F59"/>
  <c r="U58"/>
  <c r="N58"/>
  <c r="F58"/>
  <c r="U57"/>
  <c r="N57"/>
  <c r="F57"/>
  <c r="U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F48"/>
  <c r="U47"/>
  <c r="F47"/>
  <c r="U46"/>
  <c r="N46"/>
  <c r="F46"/>
  <c r="U45"/>
  <c r="N45"/>
  <c r="F45"/>
  <c r="U44"/>
  <c r="F44"/>
  <c r="U43"/>
  <c r="F43"/>
  <c r="U42"/>
  <c r="N42"/>
  <c r="F42"/>
  <c r="U41"/>
  <c r="N41"/>
  <c r="F41"/>
  <c r="U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F16"/>
  <c r="U15"/>
  <c r="F15"/>
  <c r="U14"/>
  <c r="N14"/>
  <c r="F14"/>
  <c r="U13"/>
  <c r="N13"/>
  <c r="F13"/>
  <c r="U12"/>
  <c r="F12"/>
  <c r="U11"/>
  <c r="F11"/>
  <c r="U10"/>
  <c r="N10"/>
  <c r="F10"/>
  <c r="U9"/>
  <c r="N9"/>
  <c r="F9"/>
  <c r="U8"/>
  <c r="F8"/>
  <c r="U7"/>
  <c r="F7"/>
  <c r="U6"/>
  <c r="N6"/>
  <c r="F6"/>
  <c r="U5"/>
  <c r="N5"/>
  <c r="F5"/>
  <c r="U4"/>
  <c r="N4"/>
  <c r="F4"/>
  <c r="U3"/>
  <c r="M99"/>
  <c r="L99"/>
  <c r="K99"/>
  <c r="J99"/>
  <c r="C99"/>
  <c r="B99"/>
  <c r="A1"/>
  <c r="T99" i="62"/>
  <c r="S99"/>
  <c r="R99"/>
  <c r="Q99"/>
  <c r="P99"/>
  <c r="U98"/>
  <c r="N98"/>
  <c r="F98"/>
  <c r="U97"/>
  <c r="N97"/>
  <c r="F97"/>
  <c r="U96"/>
  <c r="F96"/>
  <c r="U95"/>
  <c r="N95"/>
  <c r="F95"/>
  <c r="U94"/>
  <c r="N94"/>
  <c r="F94"/>
  <c r="AD93"/>
  <c r="U93"/>
  <c r="N93"/>
  <c r="F93"/>
  <c r="AD92"/>
  <c r="U92"/>
  <c r="F92"/>
  <c r="U91"/>
  <c r="N91"/>
  <c r="F91"/>
  <c r="U90"/>
  <c r="N90"/>
  <c r="F90"/>
  <c r="AD89"/>
  <c r="U89"/>
  <c r="N89"/>
  <c r="F89"/>
  <c r="AD88"/>
  <c r="U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U24"/>
  <c r="F24"/>
  <c r="U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U68"/>
  <c r="N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N88" i="62" l="1"/>
  <c r="N92"/>
  <c r="N96"/>
  <c r="F67"/>
  <c r="F25"/>
  <c r="F23"/>
  <c r="F83" i="61"/>
  <c r="F13"/>
  <c r="B99"/>
  <c r="F69" i="55"/>
  <c r="F68"/>
  <c r="F55"/>
  <c r="K99" i="66"/>
  <c r="F63" i="57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M14" i="65"/>
  <c r="D14" i="55" s="1"/>
  <c r="G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O10" s="1"/>
  <c r="N14"/>
  <c r="N22"/>
  <c r="N26"/>
  <c r="O26" s="1"/>
  <c r="N30"/>
  <c r="O30" s="1"/>
  <c r="N38"/>
  <c r="N42"/>
  <c r="O42" s="1"/>
  <c r="N46"/>
  <c r="O46" s="1"/>
  <c r="N54"/>
  <c r="O54" s="1"/>
  <c r="N58"/>
  <c r="N62"/>
  <c r="N66"/>
  <c r="O66" s="1"/>
  <c r="N70"/>
  <c r="O70" s="1"/>
  <c r="N74"/>
  <c r="N78"/>
  <c r="N9"/>
  <c r="O9" s="1"/>
  <c r="N13"/>
  <c r="O13" s="1"/>
  <c r="N25"/>
  <c r="O25" s="1"/>
  <c r="N29"/>
  <c r="O29" s="1"/>
  <c r="N41"/>
  <c r="O41" s="1"/>
  <c r="N45"/>
  <c r="O45" s="1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14" i="55"/>
  <c r="U99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O27" s="1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O66" s="1"/>
  <c r="N67"/>
  <c r="N70"/>
  <c r="N71"/>
  <c r="O71" s="1"/>
  <c r="N74"/>
  <c r="O74" s="1"/>
  <c r="N75"/>
  <c r="N78"/>
  <c r="N79"/>
  <c r="N82"/>
  <c r="N83"/>
  <c r="N86"/>
  <c r="O86" s="1"/>
  <c r="N87"/>
  <c r="O87" s="1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N56"/>
  <c r="N59"/>
  <c r="O59" s="1"/>
  <c r="N60"/>
  <c r="O60" s="1"/>
  <c r="N63"/>
  <c r="O63" s="1"/>
  <c r="N64"/>
  <c r="O64" s="1"/>
  <c r="N67"/>
  <c r="N68"/>
  <c r="N71"/>
  <c r="O71" s="1"/>
  <c r="N72"/>
  <c r="O72" s="1"/>
  <c r="N75"/>
  <c r="O75" s="1"/>
  <c r="N76"/>
  <c r="O76" s="1"/>
  <c r="N79"/>
  <c r="N80"/>
  <c r="O80" s="1"/>
  <c r="N83"/>
  <c r="O83" s="1"/>
  <c r="N84"/>
  <c r="O84" s="1"/>
  <c r="N87"/>
  <c r="N88"/>
  <c r="O88" s="1"/>
  <c r="N91"/>
  <c r="O91" s="1"/>
  <c r="N92"/>
  <c r="O92" s="1"/>
  <c r="N95"/>
  <c r="O95" s="1"/>
  <c r="N96"/>
  <c r="I99"/>
  <c r="N81"/>
  <c r="O81" s="1"/>
  <c r="N82"/>
  <c r="O82" s="1"/>
  <c r="N85"/>
  <c r="O85" s="1"/>
  <c r="N86"/>
  <c r="O86" s="1"/>
  <c r="N89"/>
  <c r="O89" s="1"/>
  <c r="N90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O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G53" s="1"/>
  <c r="O53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G25" s="1"/>
  <c r="V25" s="1"/>
  <c r="M21" i="66"/>
  <c r="D21" i="57" s="1"/>
  <c r="M17" i="66"/>
  <c r="D17" i="57" s="1"/>
  <c r="M13" i="66"/>
  <c r="D13" i="57" s="1"/>
  <c r="M9" i="66"/>
  <c r="D9" i="57" s="1"/>
  <c r="G9" s="1"/>
  <c r="V9" s="1"/>
  <c r="M5" i="66"/>
  <c r="D5" i="57" s="1"/>
  <c r="G5" s="1"/>
  <c r="V5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N55" i="66"/>
  <c r="E55" i="57" s="1"/>
  <c r="G55" s="1"/>
  <c r="O55" s="1"/>
  <c r="P57" i="66"/>
  <c r="E57" i="58" s="1"/>
  <c r="G57" s="1"/>
  <c r="O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O81" s="1"/>
  <c r="N83" i="66"/>
  <c r="E83" i="57" s="1"/>
  <c r="G83" s="1"/>
  <c r="P85" i="66"/>
  <c r="E85" i="58" s="1"/>
  <c r="G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13"/>
  <c r="V13"/>
  <c r="V48"/>
  <c r="O48"/>
  <c r="V56"/>
  <c r="V4"/>
  <c r="O4"/>
  <c r="V32"/>
  <c r="O32"/>
  <c r="V40"/>
  <c r="V47"/>
  <c r="V59"/>
  <c r="V24"/>
  <c r="V31"/>
  <c r="O43"/>
  <c r="V87"/>
  <c r="V10" i="56"/>
  <c r="V19"/>
  <c r="O19"/>
  <c r="V24"/>
  <c r="V26"/>
  <c r="V35"/>
  <c r="O35"/>
  <c r="V40"/>
  <c r="V42"/>
  <c r="V51"/>
  <c r="O51"/>
  <c r="N8" i="55"/>
  <c r="F9"/>
  <c r="I99"/>
  <c r="M99"/>
  <c r="G10"/>
  <c r="N12"/>
  <c r="O12" s="1"/>
  <c r="F13"/>
  <c r="O14"/>
  <c r="V22"/>
  <c r="N28"/>
  <c r="O28" s="1"/>
  <c r="F29"/>
  <c r="O30"/>
  <c r="V38"/>
  <c r="N44"/>
  <c r="O44" s="1"/>
  <c r="F45"/>
  <c r="V54"/>
  <c r="G58"/>
  <c r="N60"/>
  <c r="O60" s="1"/>
  <c r="F61"/>
  <c r="O64"/>
  <c r="O80"/>
  <c r="O92"/>
  <c r="O57" i="56"/>
  <c r="O65"/>
  <c r="O73"/>
  <c r="V3" i="55"/>
  <c r="V62"/>
  <c r="V66"/>
  <c r="V74"/>
  <c r="V82"/>
  <c r="V94"/>
  <c r="O94"/>
  <c r="V6" i="56"/>
  <c r="V15"/>
  <c r="O15"/>
  <c r="V22"/>
  <c r="O22"/>
  <c r="V31"/>
  <c r="O31"/>
  <c r="V36"/>
  <c r="V47"/>
  <c r="O47"/>
  <c r="V52"/>
  <c r="V54"/>
  <c r="V59"/>
  <c r="V62"/>
  <c r="O62"/>
  <c r="V70"/>
  <c r="V75"/>
  <c r="V78"/>
  <c r="V83"/>
  <c r="V86"/>
  <c r="V91"/>
  <c r="V94"/>
  <c r="O4" i="57"/>
  <c r="V21" i="58"/>
  <c r="V12" i="55"/>
  <c r="V28"/>
  <c r="V44"/>
  <c r="V60"/>
  <c r="V90"/>
  <c r="V18" i="56"/>
  <c r="O18"/>
  <c r="V27"/>
  <c r="O27"/>
  <c r="V32"/>
  <c r="V34"/>
  <c r="O34"/>
  <c r="V48"/>
  <c r="V50"/>
  <c r="O50"/>
  <c r="B99" i="55"/>
  <c r="F3"/>
  <c r="K99"/>
  <c r="O3"/>
  <c r="F5"/>
  <c r="N20"/>
  <c r="O20" s="1"/>
  <c r="F21"/>
  <c r="G34"/>
  <c r="O35"/>
  <c r="N36"/>
  <c r="O36" s="1"/>
  <c r="F37"/>
  <c r="G50"/>
  <c r="O51"/>
  <c r="N52"/>
  <c r="O52" s="1"/>
  <c r="F53"/>
  <c r="O68"/>
  <c r="O76"/>
  <c r="O84"/>
  <c r="O5" i="56"/>
  <c r="O21"/>
  <c r="O37"/>
  <c r="O53"/>
  <c r="O61"/>
  <c r="O69"/>
  <c r="O77"/>
  <c r="O93"/>
  <c r="V70" i="55"/>
  <c r="O70"/>
  <c r="V86"/>
  <c r="O91"/>
  <c r="V7" i="56"/>
  <c r="O7"/>
  <c r="V14"/>
  <c r="O14"/>
  <c r="V23"/>
  <c r="O23"/>
  <c r="V28"/>
  <c r="V30"/>
  <c r="V39"/>
  <c r="O39"/>
  <c r="V44"/>
  <c r="V46"/>
  <c r="V55"/>
  <c r="O58"/>
  <c r="V63"/>
  <c r="V66"/>
  <c r="V71"/>
  <c r="V74"/>
  <c r="O74"/>
  <c r="V79"/>
  <c r="V82"/>
  <c r="V87"/>
  <c r="V95"/>
  <c r="V98"/>
  <c r="J99" i="55"/>
  <c r="G6"/>
  <c r="O7"/>
  <c r="N24"/>
  <c r="O24" s="1"/>
  <c r="N40"/>
  <c r="O40" s="1"/>
  <c r="N56"/>
  <c r="O56" s="1"/>
  <c r="O96"/>
  <c r="O56" i="56"/>
  <c r="O25" i="58"/>
  <c r="V63" i="55"/>
  <c r="V67"/>
  <c r="V71"/>
  <c r="V75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V14"/>
  <c r="N20"/>
  <c r="F21"/>
  <c r="V22"/>
  <c r="V34"/>
  <c r="V37"/>
  <c r="V50"/>
  <c r="V66"/>
  <c r="V85"/>
  <c r="V64" i="55"/>
  <c r="V68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O30"/>
  <c r="V46"/>
  <c r="V62"/>
  <c r="V78"/>
  <c r="V81"/>
  <c r="V94"/>
  <c r="N3" i="56"/>
  <c r="G88" i="57"/>
  <c r="N90"/>
  <c r="F91"/>
  <c r="K99" i="58"/>
  <c r="U99"/>
  <c r="F9"/>
  <c r="F17"/>
  <c r="V26"/>
  <c r="V29"/>
  <c r="V42"/>
  <c r="V45"/>
  <c r="V58"/>
  <c r="V61"/>
  <c r="V74"/>
  <c r="V77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42" i="55" l="1"/>
  <c r="O74" i="58"/>
  <c r="O66"/>
  <c r="O42"/>
  <c r="O26"/>
  <c r="O77"/>
  <c r="O61"/>
  <c r="O45"/>
  <c r="O37"/>
  <c r="O29"/>
  <c r="O48" i="57"/>
  <c r="O64"/>
  <c r="O9" i="58"/>
  <c r="O78" i="56"/>
  <c r="O38"/>
  <c r="O32"/>
  <c r="O17" i="55"/>
  <c r="O63"/>
  <c r="O53" i="58"/>
  <c r="O21"/>
  <c r="O55" i="56"/>
  <c r="O87"/>
  <c r="V11"/>
  <c r="O95" i="55"/>
  <c r="O67"/>
  <c r="G46"/>
  <c r="O11"/>
  <c r="O9"/>
  <c r="O75"/>
  <c r="G26"/>
  <c r="G18"/>
  <c r="O90" i="56"/>
  <c r="O67"/>
  <c r="V38"/>
  <c r="G12"/>
  <c r="V12" s="1"/>
  <c r="G8"/>
  <c r="V8" s="1"/>
  <c r="E99"/>
  <c r="G4"/>
  <c r="V4" s="1"/>
  <c r="O96"/>
  <c r="O79"/>
  <c r="V43"/>
  <c r="G98" i="55"/>
  <c r="O98" s="1"/>
  <c r="G78"/>
  <c r="G72"/>
  <c r="O39"/>
  <c r="O19"/>
  <c r="V17"/>
  <c r="V16"/>
  <c r="E99"/>
  <c r="V98"/>
  <c r="O90"/>
  <c r="O83"/>
  <c r="O82"/>
  <c r="O62"/>
  <c r="O59"/>
  <c r="D99"/>
  <c r="V57" i="58"/>
  <c r="G43"/>
  <c r="G27"/>
  <c r="V27" s="1"/>
  <c r="V97"/>
  <c r="O93"/>
  <c r="V65"/>
  <c r="O56" i="57"/>
  <c r="O24"/>
  <c r="G91" i="58"/>
  <c r="G75"/>
  <c r="O75" s="1"/>
  <c r="G59"/>
  <c r="E99"/>
  <c r="O17"/>
  <c r="G11"/>
  <c r="V11" s="1"/>
  <c r="V5"/>
  <c r="V53"/>
  <c r="V41"/>
  <c r="D99"/>
  <c r="G93" i="57"/>
  <c r="V93" s="1"/>
  <c r="G77"/>
  <c r="V77" s="1"/>
  <c r="G69"/>
  <c r="O69" s="1"/>
  <c r="G61"/>
  <c r="V61" s="1"/>
  <c r="G45"/>
  <c r="O45" s="1"/>
  <c r="G37"/>
  <c r="G29"/>
  <c r="V29" s="1"/>
  <c r="G21"/>
  <c r="V21" s="1"/>
  <c r="G13"/>
  <c r="O13" s="1"/>
  <c r="O44"/>
  <c r="V40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3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56" i="58"/>
  <c r="O85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11" i="58" l="1"/>
  <c r="O61" i="57"/>
  <c r="O4" i="56"/>
  <c r="O49" i="55"/>
  <c r="V46"/>
  <c r="O46"/>
  <c r="O12" i="56"/>
  <c r="O8"/>
  <c r="O16"/>
  <c r="O78" i="55"/>
  <c r="V78"/>
  <c r="O72"/>
  <c r="V72"/>
  <c r="V43" i="58"/>
  <c r="O43"/>
  <c r="O27"/>
  <c r="V45" i="57"/>
  <c r="O93"/>
  <c r="O29"/>
  <c r="O21"/>
  <c r="O91" i="58"/>
  <c r="V91"/>
  <c r="V75"/>
  <c r="O59"/>
  <c r="V59"/>
  <c r="O80"/>
  <c r="O77" i="57"/>
  <c r="V69"/>
  <c r="O37"/>
  <c r="V37"/>
  <c r="V13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BY91" s="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BY86" s="1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BY58" s="1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BY46" s="1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BY37" s="1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87"/>
  <c r="DB83"/>
  <c r="DB75"/>
  <c r="DB67"/>
  <c r="DB63"/>
  <c r="DB42"/>
  <c r="DB37"/>
  <c r="DB33"/>
  <c r="DB29"/>
  <c r="DB25"/>
  <c r="BR99"/>
  <c r="DB3"/>
  <c r="BT96"/>
  <c r="DA96"/>
  <c r="DA84"/>
  <c r="BT37"/>
  <c r="BT32"/>
  <c r="BT28"/>
  <c r="BT24"/>
  <c r="BT8"/>
  <c r="CZ97"/>
  <c r="CZ77"/>
  <c r="CZ6"/>
  <c r="CV4"/>
  <c r="BM96"/>
  <c r="DI96" s="1"/>
  <c r="E96" i="40" s="1"/>
  <c r="BM84" i="54"/>
  <c r="BM67"/>
  <c r="BM62"/>
  <c r="BM56"/>
  <c r="BM42"/>
  <c r="BM40"/>
  <c r="BM16"/>
  <c r="BM4"/>
  <c r="CO5"/>
  <c r="BF96"/>
  <c r="BF56"/>
  <c r="DH56" s="1"/>
  <c r="D56" i="40" s="1"/>
  <c r="BF46" i="54"/>
  <c r="BF42"/>
  <c r="BF32"/>
  <c r="BF28"/>
  <c r="BF24"/>
  <c r="BF16"/>
  <c r="BF14"/>
  <c r="DH14" s="1"/>
  <c r="D14" i="40" s="1"/>
  <c r="CG10" i="54"/>
  <c r="AY96"/>
  <c r="AY93"/>
  <c r="AY70"/>
  <c r="DG70" s="1"/>
  <c r="AY67"/>
  <c r="DG67" s="1"/>
  <c r="C67" i="40" s="1"/>
  <c r="AY51" i="54"/>
  <c r="AY37"/>
  <c r="AY24"/>
  <c r="DG24" s="1"/>
  <c r="C24" i="40" s="1"/>
  <c r="AP99" i="54"/>
  <c r="AR96"/>
  <c r="DF96" s="1"/>
  <c r="B96" i="40" s="1"/>
  <c r="DH96" i="54"/>
  <c r="D96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DA37" i="54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DH26" s="1"/>
  <c r="D26" i="40" s="1"/>
  <c r="BM26" i="54"/>
  <c r="BY29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BT82"/>
  <c r="DJ82" s="1"/>
  <c r="F82" i="40" s="1"/>
  <c r="CH82" i="54"/>
  <c r="AY85"/>
  <c r="CH86"/>
  <c r="AR5"/>
  <c r="DF5" s="1"/>
  <c r="B5" i="40" s="1"/>
  <c r="AY5" i="54"/>
  <c r="DG5" s="1"/>
  <c r="C5" i="40" s="1"/>
  <c r="BF5" i="54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C87"/>
  <c r="BY89"/>
  <c r="DA89"/>
  <c r="BF90"/>
  <c r="DH90" s="1"/>
  <c r="D90" i="40" s="1"/>
  <c r="BF94" i="5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BT34"/>
  <c r="DJ34" s="1"/>
  <c r="F34" i="40" s="1"/>
  <c r="BT35" i="54"/>
  <c r="DA36"/>
  <c r="BT38"/>
  <c r="BT41"/>
  <c r="BT43"/>
  <c r="DA44"/>
  <c r="BT48"/>
  <c r="BT51"/>
  <c r="BT52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BT72"/>
  <c r="BT78"/>
  <c r="CZ78"/>
  <c r="BT81"/>
  <c r="DJ81" s="1"/>
  <c r="F81" i="40" s="1"/>
  <c r="BT83" i="54"/>
  <c r="BT86"/>
  <c r="BT89"/>
  <c r="BT93"/>
  <c r="DJ93" s="1"/>
  <c r="F93" i="40" s="1"/>
  <c r="BT95" i="54"/>
  <c r="BT4"/>
  <c r="DJ4" s="1"/>
  <c r="F4" i="40" s="1"/>
  <c r="BT7" i="54"/>
  <c r="DJ7" s="1"/>
  <c r="BT11"/>
  <c r="BT19"/>
  <c r="BT23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BM63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BF71"/>
  <c r="DH71" s="1"/>
  <c r="D71" i="40" s="1"/>
  <c r="BF81" i="54"/>
  <c r="DH81" s="1"/>
  <c r="D81" i="40" s="1"/>
  <c r="BF83" i="54"/>
  <c r="BF86"/>
  <c r="BF88"/>
  <c r="DH88" s="1"/>
  <c r="D88" i="40" s="1"/>
  <c r="BF91" i="54"/>
  <c r="DH91" s="1"/>
  <c r="D91" i="40" s="1"/>
  <c r="DJ91" i="54"/>
  <c r="F91" i="40" s="1"/>
  <c r="BF92" i="54"/>
  <c r="DH92" s="1"/>
  <c r="D92" i="40" s="1"/>
  <c r="BF97" i="54"/>
  <c r="BF17"/>
  <c r="BF30"/>
  <c r="BF49"/>
  <c r="DH49" s="1"/>
  <c r="D49" i="40" s="1"/>
  <c r="BF4" i="5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DH37" s="1"/>
  <c r="D37" i="40" s="1"/>
  <c r="BF48" i="54"/>
  <c r="DH48" s="1"/>
  <c r="D48" i="40" s="1"/>
  <c r="BF55" i="54"/>
  <c r="DH55" s="1"/>
  <c r="D55" i="40" s="1"/>
  <c r="BF60" i="54"/>
  <c r="BF63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BF64"/>
  <c r="BF67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DI93"/>
  <c r="E93" i="40" s="1"/>
  <c r="BF95" i="54"/>
  <c r="BF98"/>
  <c r="AY4"/>
  <c r="AY6"/>
  <c r="DG6" s="1"/>
  <c r="C6" i="40" s="1"/>
  <c r="AY8" i="54"/>
  <c r="AY9"/>
  <c r="DG9" s="1"/>
  <c r="C9" i="40" s="1"/>
  <c r="AY15" i="54"/>
  <c r="DG15" s="1"/>
  <c r="C15" i="40" s="1"/>
  <c r="DJ15" i="54"/>
  <c r="F15" i="40" s="1"/>
  <c r="AY17" i="54"/>
  <c r="DG17" s="1"/>
  <c r="C17" i="40" s="1"/>
  <c r="AY19" i="54"/>
  <c r="DG19" s="1"/>
  <c r="C19" i="40" s="1"/>
  <c r="DI19" i="54"/>
  <c r="E19" i="40" s="1"/>
  <c r="DJ19" i="54"/>
  <c r="F19" i="40" s="1"/>
  <c r="AY29" i="54"/>
  <c r="DH29"/>
  <c r="D29" i="40" s="1"/>
  <c r="AY32" i="54"/>
  <c r="DH32"/>
  <c r="D32" i="40" s="1"/>
  <c r="AY40" i="54"/>
  <c r="CE40"/>
  <c r="AY45"/>
  <c r="AY47"/>
  <c r="AY48"/>
  <c r="AY58"/>
  <c r="DH58"/>
  <c r="D58" i="40" s="1"/>
  <c r="AY62" i="54"/>
  <c r="DG62" s="1"/>
  <c r="C62" i="40" s="1"/>
  <c r="DI62" i="54"/>
  <c r="E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G81" s="1"/>
  <c r="C81" i="40" s="1"/>
  <c r="AY83" i="54"/>
  <c r="AY86"/>
  <c r="AY95"/>
  <c r="DG95" s="1"/>
  <c r="C95" i="40" s="1"/>
  <c r="AY97" i="54"/>
  <c r="DG97" s="1"/>
  <c r="C97" i="40" s="1"/>
  <c r="AY22" i="54"/>
  <c r="DG22" s="1"/>
  <c r="C22" i="40" s="1"/>
  <c r="AY25" i="54"/>
  <c r="AY28"/>
  <c r="DJ28"/>
  <c r="F28" i="40" s="1"/>
  <c r="AY31" i="54"/>
  <c r="DJ31"/>
  <c r="F31" i="40" s="1"/>
  <c r="AY36" i="54"/>
  <c r="CE36"/>
  <c r="AY39"/>
  <c r="DG39" s="1"/>
  <c r="C39" i="40" s="1"/>
  <c r="DJ39" i="54"/>
  <c r="F39" i="40" s="1"/>
  <c r="AY44" i="54"/>
  <c r="AY53"/>
  <c r="CE53"/>
  <c r="AY59"/>
  <c r="DJ59"/>
  <c r="F59" i="40" s="1"/>
  <c r="AY61" i="54"/>
  <c r="DJ61"/>
  <c r="F61" i="40" s="1"/>
  <c r="DJ66" i="54"/>
  <c r="F66" i="40" s="1"/>
  <c r="DJ70" i="54"/>
  <c r="F70" i="40" s="1"/>
  <c r="CE77" i="54"/>
  <c r="CE93"/>
  <c r="AY10"/>
  <c r="DG10" s="1"/>
  <c r="C10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AV99"/>
  <c r="AY18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AY33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I55"/>
  <c r="E55" i="40" s="1"/>
  <c r="AY64" i="54"/>
  <c r="AY68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AY90"/>
  <c r="DG90" s="1"/>
  <c r="C90" i="40" s="1"/>
  <c r="AY98" i="54"/>
  <c r="DG98" s="1"/>
  <c r="C98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G53" i="54"/>
  <c r="C53" i="40" s="1"/>
  <c r="DJ53" i="54"/>
  <c r="F53" i="40" s="1"/>
  <c r="AR56" i="54"/>
  <c r="DF56" s="1"/>
  <c r="B56" i="40" s="1"/>
  <c r="DG56" i="54"/>
  <c r="C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I82" i="54"/>
  <c r="E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BX62" i="54"/>
  <c r="DG66"/>
  <c r="BX70"/>
  <c r="DG88"/>
  <c r="C88" i="40" s="1"/>
  <c r="DG96" i="54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AR65" i="54"/>
  <c r="DF65" s="1"/>
  <c r="B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DI92" i="54"/>
  <c r="E92" i="40" s="1"/>
  <c r="AR94" i="54"/>
  <c r="DF94" s="1"/>
  <c r="B94" i="40" s="1"/>
  <c r="DG94" i="54"/>
  <c r="C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DD26" s="1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C4" s="1"/>
  <c r="AB4"/>
  <c r="AA5"/>
  <c r="AC5" s="1"/>
  <c r="AB5"/>
  <c r="AA6"/>
  <c r="AC6" s="1"/>
  <c r="AB6"/>
  <c r="AA7"/>
  <c r="AC7" s="1"/>
  <c r="AB7"/>
  <c r="AA8"/>
  <c r="AC8" s="1"/>
  <c r="AB8"/>
  <c r="AA9"/>
  <c r="AC9" s="1"/>
  <c r="AB9"/>
  <c r="AA10"/>
  <c r="AB10"/>
  <c r="AA11"/>
  <c r="AC11" s="1"/>
  <c r="AB11"/>
  <c r="AA12"/>
  <c r="AC12" s="1"/>
  <c r="AB12"/>
  <c r="AA13"/>
  <c r="AC13" s="1"/>
  <c r="AB13"/>
  <c r="AA14"/>
  <c r="AC14" s="1"/>
  <c r="AB14"/>
  <c r="AA15"/>
  <c r="AC15" s="1"/>
  <c r="AB15"/>
  <c r="AA16"/>
  <c r="AC16" s="1"/>
  <c r="AB16"/>
  <c r="AA17"/>
  <c r="AB17"/>
  <c r="AA18"/>
  <c r="AC18" s="1"/>
  <c r="AB18"/>
  <c r="AA19"/>
  <c r="AC19" s="1"/>
  <c r="AB19"/>
  <c r="AA20"/>
  <c r="AC20" s="1"/>
  <c r="AB20"/>
  <c r="AA21"/>
  <c r="AC21" s="1"/>
  <c r="AB21"/>
  <c r="AA22"/>
  <c r="AC22" s="1"/>
  <c r="AB22"/>
  <c r="AA23"/>
  <c r="AC23" s="1"/>
  <c r="AB23"/>
  <c r="AA24"/>
  <c r="AC24" s="1"/>
  <c r="AB24"/>
  <c r="AA25"/>
  <c r="AC25" s="1"/>
  <c r="AB25"/>
  <c r="AA26"/>
  <c r="AC26" s="1"/>
  <c r="AB26"/>
  <c r="AA27"/>
  <c r="AC27" s="1"/>
  <c r="AB27"/>
  <c r="AA28"/>
  <c r="AC28" s="1"/>
  <c r="AB28"/>
  <c r="AA29"/>
  <c r="AC29" s="1"/>
  <c r="AB29"/>
  <c r="AA30"/>
  <c r="AC30" s="1"/>
  <c r="AB30"/>
  <c r="AA31"/>
  <c r="AC31" s="1"/>
  <c r="AB31"/>
  <c r="AA32"/>
  <c r="AC32" s="1"/>
  <c r="AB32"/>
  <c r="AA33"/>
  <c r="AC33" s="1"/>
  <c r="AB33"/>
  <c r="AA34"/>
  <c r="AC34" s="1"/>
  <c r="AB34"/>
  <c r="AA35"/>
  <c r="AC35" s="1"/>
  <c r="AB35"/>
  <c r="AA36"/>
  <c r="AC36" s="1"/>
  <c r="AB36"/>
  <c r="AA37"/>
  <c r="AC37" s="1"/>
  <c r="AB37"/>
  <c r="AA38"/>
  <c r="AC38" s="1"/>
  <c r="AB38"/>
  <c r="AA39"/>
  <c r="AC39" s="1"/>
  <c r="AB39"/>
  <c r="AA40"/>
  <c r="AC40" s="1"/>
  <c r="AB40"/>
  <c r="AA41"/>
  <c r="AC41" s="1"/>
  <c r="AB41"/>
  <c r="AA42"/>
  <c r="AC42" s="1"/>
  <c r="AB42"/>
  <c r="AA43"/>
  <c r="AC43" s="1"/>
  <c r="AB43"/>
  <c r="AA44"/>
  <c r="AC44" s="1"/>
  <c r="AB44"/>
  <c r="AA45"/>
  <c r="AC45" s="1"/>
  <c r="AB45"/>
  <c r="AA46"/>
  <c r="AC46" s="1"/>
  <c r="AB46"/>
  <c r="AA47"/>
  <c r="AC47" s="1"/>
  <c r="AB47"/>
  <c r="AA48"/>
  <c r="AC48" s="1"/>
  <c r="AB48"/>
  <c r="AA49"/>
  <c r="AC49" s="1"/>
  <c r="AB49"/>
  <c r="AA50"/>
  <c r="AC50" s="1"/>
  <c r="AB50"/>
  <c r="AA51"/>
  <c r="AC51" s="1"/>
  <c r="AB51"/>
  <c r="AA52"/>
  <c r="AC52" s="1"/>
  <c r="AB52"/>
  <c r="AA53"/>
  <c r="AC53" s="1"/>
  <c r="AB53"/>
  <c r="AA54"/>
  <c r="AC54" s="1"/>
  <c r="AB54"/>
  <c r="AA55"/>
  <c r="AC55" s="1"/>
  <c r="AB55"/>
  <c r="AA56"/>
  <c r="AC56" s="1"/>
  <c r="AB56"/>
  <c r="AA57"/>
  <c r="AC57" s="1"/>
  <c r="AB57"/>
  <c r="AA58"/>
  <c r="AC58" s="1"/>
  <c r="AB58"/>
  <c r="AA59"/>
  <c r="AC59" s="1"/>
  <c r="AB59"/>
  <c r="AA60"/>
  <c r="AC60" s="1"/>
  <c r="AB60"/>
  <c r="AA61"/>
  <c r="AC61" s="1"/>
  <c r="AB61"/>
  <c r="AA62"/>
  <c r="AC62" s="1"/>
  <c r="AB62"/>
  <c r="AA63"/>
  <c r="AC63" s="1"/>
  <c r="AB63"/>
  <c r="AA64"/>
  <c r="AC64" s="1"/>
  <c r="AB64"/>
  <c r="AA65"/>
  <c r="AC65" s="1"/>
  <c r="AB65"/>
  <c r="AA66"/>
  <c r="AC66" s="1"/>
  <c r="AB66"/>
  <c r="AA67"/>
  <c r="AC67" s="1"/>
  <c r="AB67"/>
  <c r="AA68"/>
  <c r="AC68" s="1"/>
  <c r="AB68"/>
  <c r="AA69"/>
  <c r="AC69" s="1"/>
  <c r="AB69"/>
  <c r="AA70"/>
  <c r="AC70" s="1"/>
  <c r="AB70"/>
  <c r="AA71"/>
  <c r="AC71" s="1"/>
  <c r="AB71"/>
  <c r="AA72"/>
  <c r="AC72" s="1"/>
  <c r="AB72"/>
  <c r="AA73"/>
  <c r="AC73" s="1"/>
  <c r="AB73"/>
  <c r="AA74"/>
  <c r="AC74" s="1"/>
  <c r="AB74"/>
  <c r="AA75"/>
  <c r="AC75" s="1"/>
  <c r="AB75"/>
  <c r="AA76"/>
  <c r="AC76" s="1"/>
  <c r="AB76"/>
  <c r="AA77"/>
  <c r="AC77" s="1"/>
  <c r="AB77"/>
  <c r="AA78"/>
  <c r="AC78" s="1"/>
  <c r="AB78"/>
  <c r="AA79"/>
  <c r="AC79" s="1"/>
  <c r="AB79"/>
  <c r="AA80"/>
  <c r="AC80" s="1"/>
  <c r="AB80"/>
  <c r="AA81"/>
  <c r="AC81" s="1"/>
  <c r="AB81"/>
  <c r="AA82"/>
  <c r="AC82" s="1"/>
  <c r="AB82"/>
  <c r="AA83"/>
  <c r="AC83" s="1"/>
  <c r="AB83"/>
  <c r="AA84"/>
  <c r="AC84" s="1"/>
  <c r="AB84"/>
  <c r="AA85"/>
  <c r="AC85" s="1"/>
  <c r="AB85"/>
  <c r="AA86"/>
  <c r="AC86" s="1"/>
  <c r="AB86"/>
  <c r="AA87"/>
  <c r="AC87" s="1"/>
  <c r="AB87"/>
  <c r="AA88"/>
  <c r="AC88" s="1"/>
  <c r="AB88"/>
  <c r="AA89"/>
  <c r="AC89" s="1"/>
  <c r="AB89"/>
  <c r="AA90"/>
  <c r="AC90" s="1"/>
  <c r="AB90"/>
  <c r="AA91"/>
  <c r="AC91" s="1"/>
  <c r="AB91"/>
  <c r="AA92"/>
  <c r="AC92" s="1"/>
  <c r="AB92"/>
  <c r="AA93"/>
  <c r="AC93" s="1"/>
  <c r="AB93"/>
  <c r="AA94"/>
  <c r="AC94" s="1"/>
  <c r="AB94"/>
  <c r="AA95"/>
  <c r="AC95" s="1"/>
  <c r="AB95"/>
  <c r="AA96"/>
  <c r="AC96" s="1"/>
  <c r="AB96"/>
  <c r="AA97"/>
  <c r="AC97" s="1"/>
  <c r="AB97"/>
  <c r="AA98"/>
  <c r="AC98" s="1"/>
  <c r="AB98"/>
  <c r="AB3"/>
  <c r="AA3"/>
  <c r="AC3" s="1"/>
  <c r="AA4" i="27"/>
  <c r="AC4" s="1"/>
  <c r="AB4"/>
  <c r="AA5"/>
  <c r="AC5" s="1"/>
  <c r="AB5"/>
  <c r="AA6"/>
  <c r="AC6" s="1"/>
  <c r="AB6"/>
  <c r="AA7"/>
  <c r="AC7" s="1"/>
  <c r="AB7"/>
  <c r="AA8"/>
  <c r="AC8" s="1"/>
  <c r="AB8"/>
  <c r="AA9"/>
  <c r="AC9" s="1"/>
  <c r="AB9"/>
  <c r="AA10"/>
  <c r="AC10" s="1"/>
  <c r="AB10"/>
  <c r="AA11"/>
  <c r="AC11" s="1"/>
  <c r="AB11"/>
  <c r="AA12"/>
  <c r="AC12" s="1"/>
  <c r="AB12"/>
  <c r="AA13"/>
  <c r="AC13" s="1"/>
  <c r="AB13"/>
  <c r="AA14"/>
  <c r="AC14" s="1"/>
  <c r="AB14"/>
  <c r="AA15"/>
  <c r="AC15" s="1"/>
  <c r="AB15"/>
  <c r="AA16"/>
  <c r="AC16" s="1"/>
  <c r="AB16"/>
  <c r="AA17"/>
  <c r="AC17" s="1"/>
  <c r="AB17"/>
  <c r="AA18"/>
  <c r="AC18" s="1"/>
  <c r="AB18"/>
  <c r="AA19"/>
  <c r="AC19" s="1"/>
  <c r="AB19"/>
  <c r="AA20"/>
  <c r="AC20" s="1"/>
  <c r="AB20"/>
  <c r="AA21"/>
  <c r="AC21" s="1"/>
  <c r="AB21"/>
  <c r="AA22"/>
  <c r="AC22" s="1"/>
  <c r="AB22"/>
  <c r="AA23"/>
  <c r="AC23" s="1"/>
  <c r="AB23"/>
  <c r="AA24"/>
  <c r="AC24" s="1"/>
  <c r="AB24"/>
  <c r="AA25"/>
  <c r="AC25" s="1"/>
  <c r="AB25"/>
  <c r="AA26"/>
  <c r="AC26" s="1"/>
  <c r="AB26"/>
  <c r="AA27"/>
  <c r="AC27" s="1"/>
  <c r="AB27"/>
  <c r="AA28"/>
  <c r="AC28" s="1"/>
  <c r="AB28"/>
  <c r="AA29"/>
  <c r="AC29" s="1"/>
  <c r="AB29"/>
  <c r="AA30"/>
  <c r="AB30"/>
  <c r="AA31"/>
  <c r="AC31" s="1"/>
  <c r="AB31"/>
  <c r="AA32"/>
  <c r="AC32" s="1"/>
  <c r="AB32"/>
  <c r="AA33"/>
  <c r="AC33" s="1"/>
  <c r="AB33"/>
  <c r="AA34"/>
  <c r="AC34" s="1"/>
  <c r="AB34"/>
  <c r="AA35"/>
  <c r="AC35" s="1"/>
  <c r="AB35"/>
  <c r="AA36"/>
  <c r="AC36" s="1"/>
  <c r="AB36"/>
  <c r="AA37"/>
  <c r="AC37" s="1"/>
  <c r="AB37"/>
  <c r="AA38"/>
  <c r="AC38" s="1"/>
  <c r="AB38"/>
  <c r="AA39"/>
  <c r="AC39" s="1"/>
  <c r="AB39"/>
  <c r="AA40"/>
  <c r="AC40" s="1"/>
  <c r="AB40"/>
  <c r="AA41"/>
  <c r="AC41" s="1"/>
  <c r="AB41"/>
  <c r="AA42"/>
  <c r="AC42" s="1"/>
  <c r="AB42"/>
  <c r="AA43"/>
  <c r="AC43" s="1"/>
  <c r="AB43"/>
  <c r="AA44"/>
  <c r="AC44" s="1"/>
  <c r="AB44"/>
  <c r="AA45"/>
  <c r="AC45" s="1"/>
  <c r="AB45"/>
  <c r="AA46"/>
  <c r="AC46" s="1"/>
  <c r="AB46"/>
  <c r="AA47"/>
  <c r="AC47" s="1"/>
  <c r="AB47"/>
  <c r="AA48"/>
  <c r="AC48" s="1"/>
  <c r="AB48"/>
  <c r="AA49"/>
  <c r="AC49" s="1"/>
  <c r="AB49"/>
  <c r="AA50"/>
  <c r="AC50" s="1"/>
  <c r="AB50"/>
  <c r="AA51"/>
  <c r="AC51" s="1"/>
  <c r="AB51"/>
  <c r="AA52"/>
  <c r="AC52" s="1"/>
  <c r="AB52"/>
  <c r="AA53"/>
  <c r="AC53" s="1"/>
  <c r="AB53"/>
  <c r="AA54"/>
  <c r="AC54" s="1"/>
  <c r="AB54"/>
  <c r="AA55"/>
  <c r="AC55" s="1"/>
  <c r="AB55"/>
  <c r="AA56"/>
  <c r="AC56" s="1"/>
  <c r="AB56"/>
  <c r="AA57"/>
  <c r="AC57" s="1"/>
  <c r="AB57"/>
  <c r="AA58"/>
  <c r="AC58" s="1"/>
  <c r="AB58"/>
  <c r="AA59"/>
  <c r="AC59" s="1"/>
  <c r="AB59"/>
  <c r="AA60"/>
  <c r="AC60" s="1"/>
  <c r="AB60"/>
  <c r="AA61"/>
  <c r="AC61" s="1"/>
  <c r="AB61"/>
  <c r="AA62"/>
  <c r="AC62" s="1"/>
  <c r="AB62"/>
  <c r="AA63"/>
  <c r="AC63" s="1"/>
  <c r="AB63"/>
  <c r="AA64"/>
  <c r="AB64"/>
  <c r="AA65"/>
  <c r="AC65" s="1"/>
  <c r="AB65"/>
  <c r="AA66"/>
  <c r="AC66" s="1"/>
  <c r="AB66"/>
  <c r="AA67"/>
  <c r="AC67" s="1"/>
  <c r="AB67"/>
  <c r="AA68"/>
  <c r="AC68" s="1"/>
  <c r="AB68"/>
  <c r="AA69"/>
  <c r="AC69" s="1"/>
  <c r="AB69"/>
  <c r="AA70"/>
  <c r="AC70" s="1"/>
  <c r="AB70"/>
  <c r="AA71"/>
  <c r="AC71" s="1"/>
  <c r="AB71"/>
  <c r="AA72"/>
  <c r="AC72" s="1"/>
  <c r="AB72"/>
  <c r="AA73"/>
  <c r="AC73" s="1"/>
  <c r="AB73"/>
  <c r="AA74"/>
  <c r="AC74" s="1"/>
  <c r="AB74"/>
  <c r="AA75"/>
  <c r="AC75" s="1"/>
  <c r="AB75"/>
  <c r="AA76"/>
  <c r="AC76" s="1"/>
  <c r="AB76"/>
  <c r="AA77"/>
  <c r="AC77" s="1"/>
  <c r="AB77"/>
  <c r="AA78"/>
  <c r="AC78" s="1"/>
  <c r="AB78"/>
  <c r="AA79"/>
  <c r="AC79" s="1"/>
  <c r="AB79"/>
  <c r="AA80"/>
  <c r="AC80" s="1"/>
  <c r="AB80"/>
  <c r="AA81"/>
  <c r="AC81" s="1"/>
  <c r="AB81"/>
  <c r="AA82"/>
  <c r="AC82" s="1"/>
  <c r="AB82"/>
  <c r="AA83"/>
  <c r="AC83" s="1"/>
  <c r="AB83"/>
  <c r="AA84"/>
  <c r="AC84" s="1"/>
  <c r="AB84"/>
  <c r="AA85"/>
  <c r="AC85" s="1"/>
  <c r="AB85"/>
  <c r="AA86"/>
  <c r="AC86" s="1"/>
  <c r="AB86"/>
  <c r="AA87"/>
  <c r="AC87" s="1"/>
  <c r="AB87"/>
  <c r="AA88"/>
  <c r="AC88" s="1"/>
  <c r="AB88"/>
  <c r="AA89"/>
  <c r="AC89" s="1"/>
  <c r="AB89"/>
  <c r="AA90"/>
  <c r="AC90" s="1"/>
  <c r="AB90"/>
  <c r="AA91"/>
  <c r="AC91" s="1"/>
  <c r="AB91"/>
  <c r="AA92"/>
  <c r="AC92" s="1"/>
  <c r="AB92"/>
  <c r="AA93"/>
  <c r="AC93" s="1"/>
  <c r="AB93"/>
  <c r="AA94"/>
  <c r="AC94" s="1"/>
  <c r="AB94"/>
  <c r="AA95"/>
  <c r="AC95" s="1"/>
  <c r="AB95"/>
  <c r="AA96"/>
  <c r="AC96" s="1"/>
  <c r="AB96"/>
  <c r="AA97"/>
  <c r="AC97" s="1"/>
  <c r="AB97"/>
  <c r="AA98"/>
  <c r="AC98" s="1"/>
  <c r="AB98"/>
  <c r="AB3"/>
  <c r="AA3"/>
  <c r="AC3" s="1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7" i="54" l="1"/>
  <c r="DD38"/>
  <c r="DD87"/>
  <c r="DD71"/>
  <c r="DD55"/>
  <c r="DD18"/>
  <c r="CW78"/>
  <c r="CW74"/>
  <c r="CW10"/>
  <c r="CP34"/>
  <c r="CP44"/>
  <c r="CP30"/>
  <c r="CI17"/>
  <c r="CI7"/>
  <c r="CB37"/>
  <c r="DK6"/>
  <c r="CB30"/>
  <c r="DK5"/>
  <c r="CB26"/>
  <c r="CB74"/>
  <c r="AC10" i="30"/>
  <c r="AC64" i="27"/>
  <c r="AC30"/>
  <c r="AC17" i="30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AE3" i="28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AC98" s="1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G3" i="40" l="1"/>
  <c r="E99"/>
  <c r="G99" s="1"/>
  <c r="AE99" i="29"/>
  <c r="AE99" i="26"/>
  <c r="AE99" i="28"/>
  <c r="AE99" i="27"/>
  <c r="AC8" i="24"/>
  <c r="AC40"/>
  <c r="AC7"/>
  <c r="AC23"/>
  <c r="AC39"/>
  <c r="AC55"/>
  <c r="AC71"/>
  <c r="AC87"/>
  <c r="AC30"/>
  <c r="AC46"/>
  <c r="AC62"/>
  <c r="AC78"/>
  <c r="AC94"/>
  <c r="AC17"/>
  <c r="AC33"/>
  <c r="AC49"/>
  <c r="AC65"/>
  <c r="AC81"/>
  <c r="AC97"/>
  <c r="AC28"/>
  <c r="AC60"/>
  <c r="AC76"/>
  <c r="AC92"/>
  <c r="AM62" i="44"/>
  <c r="AM66"/>
  <c r="AM70"/>
  <c r="AM74"/>
  <c r="AM78"/>
  <c r="O32" i="38"/>
  <c r="L32" i="24" s="1"/>
  <c r="AC32" s="1"/>
  <c r="O90" i="38"/>
  <c r="L90" i="24" s="1"/>
  <c r="AC90" s="1"/>
  <c r="O82" i="38"/>
  <c r="L82" i="24" s="1"/>
  <c r="AC82" s="1"/>
  <c r="O74" i="38"/>
  <c r="L74" i="24" s="1"/>
  <c r="AC74" s="1"/>
  <c r="O66" i="38"/>
  <c r="L66" i="24" s="1"/>
  <c r="AC66" s="1"/>
  <c r="O58" i="38"/>
  <c r="L58" i="24" s="1"/>
  <c r="AC58" s="1"/>
  <c r="O50" i="38"/>
  <c r="L50" i="24" s="1"/>
  <c r="AC50" s="1"/>
  <c r="O42" i="38"/>
  <c r="L42" i="24" s="1"/>
  <c r="AC42" s="1"/>
  <c r="O34" i="38"/>
  <c r="L34" i="24" s="1"/>
  <c r="AC34" s="1"/>
  <c r="O24" i="38"/>
  <c r="L24" i="24" s="1"/>
  <c r="AC24" s="1"/>
  <c r="O16" i="38"/>
  <c r="L16" i="24" s="1"/>
  <c r="AC16" s="1"/>
  <c r="O6" i="38"/>
  <c r="L6" i="24" s="1"/>
  <c r="AC6" s="1"/>
  <c r="O93" i="38"/>
  <c r="L93" i="24" s="1"/>
  <c r="AC93" s="1"/>
  <c r="O85" i="38"/>
  <c r="L85" i="24" s="1"/>
  <c r="AC85" s="1"/>
  <c r="O77" i="38"/>
  <c r="L77" i="24" s="1"/>
  <c r="AC77" s="1"/>
  <c r="O69" i="38"/>
  <c r="L69" i="24" s="1"/>
  <c r="AC69" s="1"/>
  <c r="O61" i="38"/>
  <c r="L61" i="24" s="1"/>
  <c r="AC61" s="1"/>
  <c r="O53" i="38"/>
  <c r="L53" i="24" s="1"/>
  <c r="AC53" s="1"/>
  <c r="O45" i="38"/>
  <c r="L45" i="24" s="1"/>
  <c r="AC45" s="1"/>
  <c r="O37" i="38"/>
  <c r="L37" i="24" s="1"/>
  <c r="AC37" s="1"/>
  <c r="O29" i="38"/>
  <c r="L29" i="24" s="1"/>
  <c r="AC29" s="1"/>
  <c r="O21" i="38"/>
  <c r="L21" i="24" s="1"/>
  <c r="AC21" s="1"/>
  <c r="O13" i="38"/>
  <c r="L13" i="24" s="1"/>
  <c r="AC13" s="1"/>
  <c r="O5" i="38"/>
  <c r="L5" i="24" s="1"/>
  <c r="AC5" s="1"/>
  <c r="L3" i="26"/>
  <c r="L99" s="1"/>
  <c r="P99" i="38"/>
  <c r="AB99" i="28"/>
  <c r="D99" i="39"/>
  <c r="O92" i="38"/>
  <c r="L92" i="24" s="1"/>
  <c r="O84" i="38"/>
  <c r="L84" i="24" s="1"/>
  <c r="AC84" s="1"/>
  <c r="O76" i="38"/>
  <c r="L76" i="24" s="1"/>
  <c r="O68" i="38"/>
  <c r="L68" i="24" s="1"/>
  <c r="AC68" s="1"/>
  <c r="O60" i="38"/>
  <c r="L60" i="24" s="1"/>
  <c r="O52" i="38"/>
  <c r="L52" i="24" s="1"/>
  <c r="AC52" s="1"/>
  <c r="O44" i="38"/>
  <c r="L44" i="24" s="1"/>
  <c r="AC44" s="1"/>
  <c r="O36" i="38"/>
  <c r="L36" i="24" s="1"/>
  <c r="AC36" s="1"/>
  <c r="O26" i="38"/>
  <c r="L26" i="24" s="1"/>
  <c r="AC26" s="1"/>
  <c r="O18" i="38"/>
  <c r="L18" i="24" s="1"/>
  <c r="AC18" s="1"/>
  <c r="O10" i="38"/>
  <c r="L10" i="24" s="1"/>
  <c r="AC10" s="1"/>
  <c r="O95" i="38"/>
  <c r="L95" i="24" s="1"/>
  <c r="AC95" s="1"/>
  <c r="O87" i="38"/>
  <c r="L87" i="24" s="1"/>
  <c r="O79" i="38"/>
  <c r="L79" i="24" s="1"/>
  <c r="AC79" s="1"/>
  <c r="O71" i="38"/>
  <c r="L71" i="24" s="1"/>
  <c r="O63" i="38"/>
  <c r="L63" i="24" s="1"/>
  <c r="AC63" s="1"/>
  <c r="O55" i="38"/>
  <c r="L55" i="24" s="1"/>
  <c r="O47" i="38"/>
  <c r="L47" i="24" s="1"/>
  <c r="AC47" s="1"/>
  <c r="O39" i="38"/>
  <c r="L39" i="24" s="1"/>
  <c r="O31" i="38"/>
  <c r="L31" i="24" s="1"/>
  <c r="AC31" s="1"/>
  <c r="O23" i="38"/>
  <c r="L23" i="24" s="1"/>
  <c r="O15" i="38"/>
  <c r="L15" i="24" s="1"/>
  <c r="AC15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AC86" s="1"/>
  <c r="O78" i="38"/>
  <c r="L78" i="24" s="1"/>
  <c r="O70" i="38"/>
  <c r="L70" i="24" s="1"/>
  <c r="AC70" s="1"/>
  <c r="O62" i="38"/>
  <c r="L62" i="24" s="1"/>
  <c r="O54" i="38"/>
  <c r="L54" i="24" s="1"/>
  <c r="AC54" s="1"/>
  <c r="O46" i="38"/>
  <c r="L46" i="24" s="1"/>
  <c r="O38" i="38"/>
  <c r="L38" i="24" s="1"/>
  <c r="AC38" s="1"/>
  <c r="O28" i="38"/>
  <c r="L28" i="24" s="1"/>
  <c r="O20" i="38"/>
  <c r="L20" i="24" s="1"/>
  <c r="AC20" s="1"/>
  <c r="O12" i="38"/>
  <c r="L12" i="24" s="1"/>
  <c r="AC12" s="1"/>
  <c r="O89" i="38"/>
  <c r="L89" i="24" s="1"/>
  <c r="AC89" s="1"/>
  <c r="O81" i="38"/>
  <c r="L81" i="24" s="1"/>
  <c r="O73" i="38"/>
  <c r="L73" i="24" s="1"/>
  <c r="AC73" s="1"/>
  <c r="O65" i="38"/>
  <c r="L65" i="24" s="1"/>
  <c r="O57" i="38"/>
  <c r="L57" i="24" s="1"/>
  <c r="AC57" s="1"/>
  <c r="O49" i="38"/>
  <c r="L49" i="24" s="1"/>
  <c r="O41" i="38"/>
  <c r="L41" i="24" s="1"/>
  <c r="AC41" s="1"/>
  <c r="O33" i="38"/>
  <c r="L33" i="24" s="1"/>
  <c r="O25" i="38"/>
  <c r="L25" i="24" s="1"/>
  <c r="AC25" s="1"/>
  <c r="O17" i="38"/>
  <c r="L17" i="24" s="1"/>
  <c r="O9" i="38"/>
  <c r="L9" i="24" s="1"/>
  <c r="AC9" s="1"/>
  <c r="O4" i="38"/>
  <c r="L4" i="24" s="1"/>
  <c r="AC4" s="1"/>
  <c r="R99" i="38"/>
  <c r="L3" i="28"/>
  <c r="L99" s="1"/>
  <c r="Q7" i="44"/>
  <c r="O8" i="38"/>
  <c r="L8" i="24" s="1"/>
  <c r="O96" i="38"/>
  <c r="L96" i="24" s="1"/>
  <c r="AC96" s="1"/>
  <c r="O88" i="38"/>
  <c r="L88" i="24" s="1"/>
  <c r="AC88" s="1"/>
  <c r="O80" i="38"/>
  <c r="L80" i="24" s="1"/>
  <c r="AC80" s="1"/>
  <c r="O72" i="38"/>
  <c r="L72" i="24" s="1"/>
  <c r="AC72" s="1"/>
  <c r="O64" i="38"/>
  <c r="L64" i="24" s="1"/>
  <c r="AC64" s="1"/>
  <c r="O56" i="38"/>
  <c r="L56" i="24" s="1"/>
  <c r="AC56" s="1"/>
  <c r="O48" i="38"/>
  <c r="L48" i="24" s="1"/>
  <c r="AC48" s="1"/>
  <c r="O40" i="38"/>
  <c r="L40" i="24" s="1"/>
  <c r="O30" i="38"/>
  <c r="L30" i="24" s="1"/>
  <c r="O22" i="38"/>
  <c r="L22" i="24" s="1"/>
  <c r="AC22" s="1"/>
  <c r="O14" i="38"/>
  <c r="L14" i="24" s="1"/>
  <c r="AC14" s="1"/>
  <c r="O91" i="38"/>
  <c r="L91" i="24" s="1"/>
  <c r="AC91" s="1"/>
  <c r="O83" i="38"/>
  <c r="L83" i="24" s="1"/>
  <c r="AC83" s="1"/>
  <c r="O75" i="38"/>
  <c r="L75" i="24" s="1"/>
  <c r="AC75" s="1"/>
  <c r="O67" i="38"/>
  <c r="L67" i="24" s="1"/>
  <c r="AC67" s="1"/>
  <c r="O59" i="38"/>
  <c r="L59" i="24" s="1"/>
  <c r="AC59" s="1"/>
  <c r="O51" i="38"/>
  <c r="L51" i="24" s="1"/>
  <c r="AC51" s="1"/>
  <c r="O43" i="38"/>
  <c r="L43" i="24" s="1"/>
  <c r="AC43" s="1"/>
  <c r="O35" i="38"/>
  <c r="L35" i="24" s="1"/>
  <c r="AC35" s="1"/>
  <c r="O27" i="38"/>
  <c r="L27" i="24" s="1"/>
  <c r="AC27" s="1"/>
  <c r="O19" i="38"/>
  <c r="L19" i="24" s="1"/>
  <c r="AC19" s="1"/>
  <c r="O11" i="38"/>
  <c r="L11" i="24" s="1"/>
  <c r="AC11" s="1"/>
  <c r="AD7" i="30"/>
  <c r="AD11"/>
  <c r="AD15"/>
  <c r="AD19"/>
  <c r="AD23"/>
  <c r="AD27"/>
  <c r="AD31"/>
  <c r="AD35"/>
  <c r="AD39"/>
  <c r="AD43"/>
  <c r="AD47"/>
  <c r="AD51"/>
  <c r="AD55"/>
  <c r="AD59"/>
  <c r="AD63"/>
  <c r="AD67"/>
  <c r="AD71"/>
  <c r="AD75"/>
  <c r="AD79"/>
  <c r="AD83"/>
  <c r="AD87"/>
  <c r="AD91"/>
  <c r="AD95"/>
  <c r="AD3"/>
  <c r="AD6"/>
  <c r="AD10"/>
  <c r="AD14"/>
  <c r="AD18"/>
  <c r="AD22"/>
  <c r="AD26"/>
  <c r="AD30"/>
  <c r="AD34"/>
  <c r="AD38"/>
  <c r="AD42"/>
  <c r="AD46"/>
  <c r="AD50"/>
  <c r="AD54"/>
  <c r="AD58"/>
  <c r="AD62"/>
  <c r="AD66"/>
  <c r="AD70"/>
  <c r="AD74"/>
  <c r="AD78"/>
  <c r="AD82"/>
  <c r="AD86"/>
  <c r="AD90"/>
  <c r="AD94"/>
  <c r="AD98"/>
  <c r="AD5"/>
  <c r="AD9"/>
  <c r="AD13"/>
  <c r="AD17"/>
  <c r="AD21"/>
  <c r="AD25"/>
  <c r="AD29"/>
  <c r="AD33"/>
  <c r="AD37"/>
  <c r="AD41"/>
  <c r="AD45"/>
  <c r="AD49"/>
  <c r="AD53"/>
  <c r="AD57"/>
  <c r="AD61"/>
  <c r="AD65"/>
  <c r="AD69"/>
  <c r="AD73"/>
  <c r="AD77"/>
  <c r="AD81"/>
  <c r="AD85"/>
  <c r="AD89"/>
  <c r="AD93"/>
  <c r="AD97"/>
  <c r="AD4"/>
  <c r="AD8"/>
  <c r="AD12"/>
  <c r="AD16"/>
  <c r="AD20"/>
  <c r="AD24"/>
  <c r="AD28"/>
  <c r="AD32"/>
  <c r="AD36"/>
  <c r="AD40"/>
  <c r="AD44"/>
  <c r="AD48"/>
  <c r="AD52"/>
  <c r="AD56"/>
  <c r="AD60"/>
  <c r="AD64"/>
  <c r="AD68"/>
  <c r="AD72"/>
  <c r="AD76"/>
  <c r="AD80"/>
  <c r="AD84"/>
  <c r="AD88"/>
  <c r="AD92"/>
  <c r="AD96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AC98" s="1"/>
  <c r="O97"/>
  <c r="AC97" s="1"/>
  <c r="O96"/>
  <c r="AC96" s="1"/>
  <c r="O95"/>
  <c r="AC95" s="1"/>
  <c r="O94"/>
  <c r="AC94" s="1"/>
  <c r="O93"/>
  <c r="AC93" s="1"/>
  <c r="O92"/>
  <c r="AC92" s="1"/>
  <c r="O91"/>
  <c r="AC91" s="1"/>
  <c r="O90"/>
  <c r="AC90" s="1"/>
  <c r="O89"/>
  <c r="AC89" s="1"/>
  <c r="O88"/>
  <c r="AC88" s="1"/>
  <c r="O87"/>
  <c r="AC87" s="1"/>
  <c r="O86"/>
  <c r="AC86" s="1"/>
  <c r="O85"/>
  <c r="AC85" s="1"/>
  <c r="O84"/>
  <c r="AC84" s="1"/>
  <c r="O83"/>
  <c r="AC83" s="1"/>
  <c r="O82"/>
  <c r="AC82" s="1"/>
  <c r="O81"/>
  <c r="AC81" s="1"/>
  <c r="O80"/>
  <c r="AC80" s="1"/>
  <c r="O79"/>
  <c r="AC79" s="1"/>
  <c r="O78"/>
  <c r="AC78" s="1"/>
  <c r="O77"/>
  <c r="AC77" s="1"/>
  <c r="O76"/>
  <c r="AC76" s="1"/>
  <c r="O75"/>
  <c r="AC75" s="1"/>
  <c r="O74"/>
  <c r="AC74" s="1"/>
  <c r="O73"/>
  <c r="AC73" s="1"/>
  <c r="O72"/>
  <c r="AC72" s="1"/>
  <c r="O71"/>
  <c r="AC71" s="1"/>
  <c r="O70"/>
  <c r="AC70" s="1"/>
  <c r="O69"/>
  <c r="AC69" s="1"/>
  <c r="O68"/>
  <c r="AC68" s="1"/>
  <c r="O67"/>
  <c r="AC67" s="1"/>
  <c r="O66"/>
  <c r="AC66" s="1"/>
  <c r="O65"/>
  <c r="AC65" s="1"/>
  <c r="O64"/>
  <c r="AC64" s="1"/>
  <c r="O63"/>
  <c r="AC63" s="1"/>
  <c r="O62"/>
  <c r="AC62" s="1"/>
  <c r="O61"/>
  <c r="AC61" s="1"/>
  <c r="O60"/>
  <c r="AC60" s="1"/>
  <c r="O59"/>
  <c r="AC59" s="1"/>
  <c r="O58"/>
  <c r="AC58" s="1"/>
  <c r="O57"/>
  <c r="AC57" s="1"/>
  <c r="O56"/>
  <c r="AC56" s="1"/>
  <c r="O55"/>
  <c r="AC55" s="1"/>
  <c r="O54"/>
  <c r="AC54" s="1"/>
  <c r="O53"/>
  <c r="AC53" s="1"/>
  <c r="O52"/>
  <c r="AC52" s="1"/>
  <c r="O51"/>
  <c r="AC51" s="1"/>
  <c r="O50"/>
  <c r="AC50" s="1"/>
  <c r="O49"/>
  <c r="AC49" s="1"/>
  <c r="O48"/>
  <c r="AC48" s="1"/>
  <c r="O47"/>
  <c r="AC47" s="1"/>
  <c r="O46"/>
  <c r="AC46" s="1"/>
  <c r="O45"/>
  <c r="AC45" s="1"/>
  <c r="O44"/>
  <c r="AC44" s="1"/>
  <c r="O43"/>
  <c r="AC43" s="1"/>
  <c r="O42"/>
  <c r="AC42" s="1"/>
  <c r="O41"/>
  <c r="AC41" s="1"/>
  <c r="O40"/>
  <c r="AC40" s="1"/>
  <c r="O39"/>
  <c r="AC39" s="1"/>
  <c r="O38"/>
  <c r="AC38" s="1"/>
  <c r="O37"/>
  <c r="AC37" s="1"/>
  <c r="O36"/>
  <c r="AC36" s="1"/>
  <c r="O35"/>
  <c r="AC35" s="1"/>
  <c r="O34"/>
  <c r="AC34" s="1"/>
  <c r="O33"/>
  <c r="AC33" s="1"/>
  <c r="O32"/>
  <c r="AC32" s="1"/>
  <c r="O31"/>
  <c r="AC31" s="1"/>
  <c r="O30"/>
  <c r="AC30" s="1"/>
  <c r="O29"/>
  <c r="AC29" s="1"/>
  <c r="O28"/>
  <c r="AC28" s="1"/>
  <c r="O27"/>
  <c r="AC27" s="1"/>
  <c r="O26"/>
  <c r="AC26" s="1"/>
  <c r="O25"/>
  <c r="AC25" s="1"/>
  <c r="O24"/>
  <c r="AC24" s="1"/>
  <c r="O23"/>
  <c r="AC23" s="1"/>
  <c r="O22"/>
  <c r="AC22" s="1"/>
  <c r="O21"/>
  <c r="AC21" s="1"/>
  <c r="O20"/>
  <c r="AC20" s="1"/>
  <c r="O19"/>
  <c r="AC19" s="1"/>
  <c r="O18"/>
  <c r="AC18" s="1"/>
  <c r="O17"/>
  <c r="AC17" s="1"/>
  <c r="O16"/>
  <c r="AC16" s="1"/>
  <c r="O15"/>
  <c r="AC15" s="1"/>
  <c r="O14"/>
  <c r="AC14" s="1"/>
  <c r="O13"/>
  <c r="AC13" s="1"/>
  <c r="O12"/>
  <c r="AC12" s="1"/>
  <c r="O11"/>
  <c r="AC11" s="1"/>
  <c r="O10"/>
  <c r="AC10" s="1"/>
  <c r="O9"/>
  <c r="AC9" s="1"/>
  <c r="O8"/>
  <c r="AC8" s="1"/>
  <c r="O7"/>
  <c r="AC7" s="1"/>
  <c r="O6"/>
  <c r="AC6" s="1"/>
  <c r="O5"/>
  <c r="AC5" s="1"/>
  <c r="O3"/>
  <c r="AC3" s="1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AC98" s="1"/>
  <c r="O97"/>
  <c r="AC97" s="1"/>
  <c r="O96"/>
  <c r="AC96" s="1"/>
  <c r="O95"/>
  <c r="AC95" s="1"/>
  <c r="O94"/>
  <c r="AC94" s="1"/>
  <c r="O93"/>
  <c r="AC93" s="1"/>
  <c r="O92"/>
  <c r="AC92" s="1"/>
  <c r="O91"/>
  <c r="AC91" s="1"/>
  <c r="O90"/>
  <c r="AC90" s="1"/>
  <c r="O89"/>
  <c r="AC89" s="1"/>
  <c r="O88"/>
  <c r="AC88" s="1"/>
  <c r="O87"/>
  <c r="AC87" s="1"/>
  <c r="O86"/>
  <c r="AC86" s="1"/>
  <c r="O85"/>
  <c r="AC85" s="1"/>
  <c r="O84"/>
  <c r="AC84" s="1"/>
  <c r="O83"/>
  <c r="AC83" s="1"/>
  <c r="O82"/>
  <c r="AC82" s="1"/>
  <c r="O81"/>
  <c r="AC81" s="1"/>
  <c r="O80"/>
  <c r="AC80" s="1"/>
  <c r="O79"/>
  <c r="AC79" s="1"/>
  <c r="O78"/>
  <c r="AC78" s="1"/>
  <c r="O77"/>
  <c r="AC77" s="1"/>
  <c r="O76"/>
  <c r="AC76" s="1"/>
  <c r="O75"/>
  <c r="AC75" s="1"/>
  <c r="O74"/>
  <c r="AC74" s="1"/>
  <c r="O73"/>
  <c r="AC73" s="1"/>
  <c r="O72"/>
  <c r="AC72" s="1"/>
  <c r="O71"/>
  <c r="AC71" s="1"/>
  <c r="O70"/>
  <c r="AC70" s="1"/>
  <c r="O69"/>
  <c r="AC69" s="1"/>
  <c r="O68"/>
  <c r="AC68" s="1"/>
  <c r="O67"/>
  <c r="AC67" s="1"/>
  <c r="O66"/>
  <c r="AC66" s="1"/>
  <c r="O65"/>
  <c r="AC65" s="1"/>
  <c r="O64"/>
  <c r="AC64" s="1"/>
  <c r="O63"/>
  <c r="AC63" s="1"/>
  <c r="O62"/>
  <c r="AC62" s="1"/>
  <c r="O61"/>
  <c r="AC61" s="1"/>
  <c r="O60"/>
  <c r="AC60" s="1"/>
  <c r="O59"/>
  <c r="AC59" s="1"/>
  <c r="O58"/>
  <c r="AC58" s="1"/>
  <c r="O57"/>
  <c r="AC57" s="1"/>
  <c r="O56"/>
  <c r="AC56" s="1"/>
  <c r="O55"/>
  <c r="AC55" s="1"/>
  <c r="O54"/>
  <c r="AC54" s="1"/>
  <c r="O53"/>
  <c r="AC53" s="1"/>
  <c r="O52"/>
  <c r="AC52" s="1"/>
  <c r="O51"/>
  <c r="AC51" s="1"/>
  <c r="O50"/>
  <c r="AC50" s="1"/>
  <c r="O49"/>
  <c r="AC49" s="1"/>
  <c r="O48"/>
  <c r="AC48" s="1"/>
  <c r="O47"/>
  <c r="AC47" s="1"/>
  <c r="O46"/>
  <c r="AC46" s="1"/>
  <c r="O45"/>
  <c r="AC45" s="1"/>
  <c r="O44"/>
  <c r="AC44" s="1"/>
  <c r="O43"/>
  <c r="AC43" s="1"/>
  <c r="O42"/>
  <c r="AC42" s="1"/>
  <c r="O41"/>
  <c r="AC41" s="1"/>
  <c r="O40"/>
  <c r="AC40" s="1"/>
  <c r="O39"/>
  <c r="AC39" s="1"/>
  <c r="O38"/>
  <c r="AC38" s="1"/>
  <c r="O37"/>
  <c r="AC37" s="1"/>
  <c r="O36"/>
  <c r="AC36" s="1"/>
  <c r="O35"/>
  <c r="AC35" s="1"/>
  <c r="O34"/>
  <c r="AC34" s="1"/>
  <c r="O33"/>
  <c r="AC33" s="1"/>
  <c r="O32"/>
  <c r="AC32" s="1"/>
  <c r="O31"/>
  <c r="AC31" s="1"/>
  <c r="O30"/>
  <c r="AC30" s="1"/>
  <c r="O29"/>
  <c r="AC29" s="1"/>
  <c r="O28"/>
  <c r="AC28" s="1"/>
  <c r="O27"/>
  <c r="AC27" s="1"/>
  <c r="O26"/>
  <c r="AC26" s="1"/>
  <c r="O25"/>
  <c r="AC25" s="1"/>
  <c r="O24"/>
  <c r="AC24" s="1"/>
  <c r="O23"/>
  <c r="AC23" s="1"/>
  <c r="O22"/>
  <c r="AC22" s="1"/>
  <c r="O21"/>
  <c r="AC21" s="1"/>
  <c r="O20"/>
  <c r="AC20" s="1"/>
  <c r="O19"/>
  <c r="AC19" s="1"/>
  <c r="O18"/>
  <c r="AC18" s="1"/>
  <c r="O17"/>
  <c r="AC17" s="1"/>
  <c r="O16"/>
  <c r="AC16" s="1"/>
  <c r="O15"/>
  <c r="AC15" s="1"/>
  <c r="O14"/>
  <c r="AC14" s="1"/>
  <c r="O13"/>
  <c r="AC13" s="1"/>
  <c r="O12"/>
  <c r="AC12" s="1"/>
  <c r="O11"/>
  <c r="AC11" s="1"/>
  <c r="O10"/>
  <c r="AC10" s="1"/>
  <c r="O9"/>
  <c r="AC9" s="1"/>
  <c r="O8"/>
  <c r="AC8" s="1"/>
  <c r="O7"/>
  <c r="AC7" s="1"/>
  <c r="O6"/>
  <c r="AC6" s="1"/>
  <c r="O5"/>
  <c r="AC5" s="1"/>
  <c r="O4"/>
  <c r="AC4" s="1"/>
  <c r="O3"/>
  <c r="AC3" s="1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AC98" s="1"/>
  <c r="O97"/>
  <c r="AC97" s="1"/>
  <c r="O96"/>
  <c r="AC96" s="1"/>
  <c r="O95"/>
  <c r="AC95" s="1"/>
  <c r="O94"/>
  <c r="AC94" s="1"/>
  <c r="O93"/>
  <c r="AC93" s="1"/>
  <c r="O92"/>
  <c r="AC92" s="1"/>
  <c r="O91"/>
  <c r="AC91" s="1"/>
  <c r="O90"/>
  <c r="AC90" s="1"/>
  <c r="O89"/>
  <c r="AC89" s="1"/>
  <c r="O88"/>
  <c r="AC88" s="1"/>
  <c r="O87"/>
  <c r="AC87" s="1"/>
  <c r="O86"/>
  <c r="AC86" s="1"/>
  <c r="O85"/>
  <c r="AC85" s="1"/>
  <c r="O84"/>
  <c r="AC84" s="1"/>
  <c r="O83"/>
  <c r="AC83" s="1"/>
  <c r="O82"/>
  <c r="AC82" s="1"/>
  <c r="O81"/>
  <c r="AC81" s="1"/>
  <c r="O80"/>
  <c r="AC80" s="1"/>
  <c r="O79"/>
  <c r="AC79" s="1"/>
  <c r="O78"/>
  <c r="AC78" s="1"/>
  <c r="O77"/>
  <c r="AC77" s="1"/>
  <c r="O76"/>
  <c r="AC76" s="1"/>
  <c r="O75"/>
  <c r="AC75" s="1"/>
  <c r="O74"/>
  <c r="AC74" s="1"/>
  <c r="O73"/>
  <c r="AC73" s="1"/>
  <c r="O72"/>
  <c r="AC72" s="1"/>
  <c r="O71"/>
  <c r="AC71" s="1"/>
  <c r="O70"/>
  <c r="AC70" s="1"/>
  <c r="O69"/>
  <c r="AC69" s="1"/>
  <c r="O68"/>
  <c r="AC68" s="1"/>
  <c r="O67"/>
  <c r="AC67" s="1"/>
  <c r="O66"/>
  <c r="AC66" s="1"/>
  <c r="O65"/>
  <c r="AC65" s="1"/>
  <c r="O64"/>
  <c r="AC64" s="1"/>
  <c r="O63"/>
  <c r="AC63" s="1"/>
  <c r="O62"/>
  <c r="AC62" s="1"/>
  <c r="O61"/>
  <c r="AC61" s="1"/>
  <c r="O60"/>
  <c r="AC60" s="1"/>
  <c r="O59"/>
  <c r="AC59" s="1"/>
  <c r="O58"/>
  <c r="AC58" s="1"/>
  <c r="O57"/>
  <c r="AC57" s="1"/>
  <c r="O56"/>
  <c r="AC56" s="1"/>
  <c r="O55"/>
  <c r="AC55" s="1"/>
  <c r="O54"/>
  <c r="AC54" s="1"/>
  <c r="O53"/>
  <c r="AC53" s="1"/>
  <c r="O52"/>
  <c r="AC52" s="1"/>
  <c r="O51"/>
  <c r="AC51" s="1"/>
  <c r="O50"/>
  <c r="AC50" s="1"/>
  <c r="O49"/>
  <c r="AC49" s="1"/>
  <c r="O48"/>
  <c r="AC48" s="1"/>
  <c r="O47"/>
  <c r="AC47" s="1"/>
  <c r="O46"/>
  <c r="AC46" s="1"/>
  <c r="O45"/>
  <c r="AC45" s="1"/>
  <c r="O44"/>
  <c r="AC44" s="1"/>
  <c r="O43"/>
  <c r="AC43" s="1"/>
  <c r="O42"/>
  <c r="AC42" s="1"/>
  <c r="O41"/>
  <c r="AC41" s="1"/>
  <c r="O40"/>
  <c r="AC40" s="1"/>
  <c r="O39"/>
  <c r="AC39" s="1"/>
  <c r="O38"/>
  <c r="AC38" s="1"/>
  <c r="O37"/>
  <c r="AC37" s="1"/>
  <c r="O36"/>
  <c r="AC36" s="1"/>
  <c r="O35"/>
  <c r="AC35" s="1"/>
  <c r="O34"/>
  <c r="AC34" s="1"/>
  <c r="O33"/>
  <c r="AC33" s="1"/>
  <c r="O32"/>
  <c r="AC32" s="1"/>
  <c r="O31"/>
  <c r="AC31" s="1"/>
  <c r="O30"/>
  <c r="AC30" s="1"/>
  <c r="O29"/>
  <c r="AC29" s="1"/>
  <c r="O28"/>
  <c r="AC28" s="1"/>
  <c r="O27"/>
  <c r="AC27" s="1"/>
  <c r="O26"/>
  <c r="AC26" s="1"/>
  <c r="O25"/>
  <c r="AC25" s="1"/>
  <c r="O24"/>
  <c r="AC24" s="1"/>
  <c r="O23"/>
  <c r="AC23" s="1"/>
  <c r="O22"/>
  <c r="AC22" s="1"/>
  <c r="O21"/>
  <c r="AC21" s="1"/>
  <c r="O20"/>
  <c r="AC20" s="1"/>
  <c r="O19"/>
  <c r="AC19" s="1"/>
  <c r="O18"/>
  <c r="AC18" s="1"/>
  <c r="O17"/>
  <c r="AC17" s="1"/>
  <c r="O16"/>
  <c r="AC16" s="1"/>
  <c r="O15"/>
  <c r="AC15" s="1"/>
  <c r="O14"/>
  <c r="AC14" s="1"/>
  <c r="O13"/>
  <c r="AC13" s="1"/>
  <c r="O12"/>
  <c r="AC12" s="1"/>
  <c r="O11"/>
  <c r="AC11" s="1"/>
  <c r="O10"/>
  <c r="AC10" s="1"/>
  <c r="O9"/>
  <c r="AC9" s="1"/>
  <c r="O8"/>
  <c r="AC8" s="1"/>
  <c r="O7"/>
  <c r="AC7" s="1"/>
  <c r="O6"/>
  <c r="AC6" s="1"/>
  <c r="O5"/>
  <c r="AC5" s="1"/>
  <c r="O4"/>
  <c r="AC4" s="1"/>
  <c r="O3"/>
  <c r="AC3" s="1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i="11" l="1"/>
  <c r="BA99" i="6"/>
  <c r="AD4" i="29"/>
  <c r="T4" i="52"/>
  <c r="M4" i="26" s="1"/>
  <c r="AD4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i="29"/>
  <c r="AF8" i="44"/>
  <c r="N5" i="28"/>
  <c r="AD5" s="1"/>
  <c r="N5" i="29"/>
  <c r="AD5" s="1"/>
  <c r="N5" i="26"/>
  <c r="N5" i="27"/>
  <c r="AD5" s="1"/>
  <c r="AM102" i="44"/>
  <c r="V103"/>
  <c r="M3" i="24"/>
  <c r="M3" i="27"/>
  <c r="AD3" s="1"/>
  <c r="U99" i="52"/>
  <c r="M3" i="29"/>
  <c r="AD3" s="1"/>
  <c r="W99" i="52"/>
  <c r="Q4" i="53"/>
  <c r="M3" i="28"/>
  <c r="AD3" s="1"/>
  <c r="M3" i="26"/>
  <c r="AD3" s="1"/>
  <c r="O99" i="38"/>
  <c r="L3" i="24"/>
  <c r="M98"/>
  <c r="M82"/>
  <c r="M34" i="28"/>
  <c r="M84" i="24"/>
  <c r="M94"/>
  <c r="M63"/>
  <c r="M31"/>
  <c r="M78"/>
  <c r="M47"/>
  <c r="M15"/>
  <c r="M4"/>
  <c r="AD4" s="1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O99" i="28"/>
  <c r="AC4"/>
  <c r="AD4" s="1"/>
  <c r="T5" i="52"/>
  <c r="O5"/>
  <c r="Q5" s="1"/>
  <c r="M6" i="53"/>
  <c r="V6" s="1"/>
  <c r="L6"/>
  <c r="U6" s="1"/>
  <c r="K6"/>
  <c r="T6" s="1"/>
  <c r="O6"/>
  <c r="J6"/>
  <c r="S6" s="1"/>
  <c r="N6" i="24" s="1"/>
  <c r="AD6" s="1"/>
  <c r="N6" i="53"/>
  <c r="W6" s="1"/>
  <c r="N5" i="24"/>
  <c r="AD5" s="1"/>
  <c r="BP99" i="14"/>
  <c r="Q9" i="44"/>
  <c r="BQ99" i="14"/>
  <c r="BN99"/>
  <c r="BO99"/>
  <c r="M7" i="44"/>
  <c r="O4" i="14"/>
  <c r="A7" i="44"/>
  <c r="B7"/>
  <c r="AF9"/>
  <c r="N6" i="27"/>
  <c r="AD6" s="1"/>
  <c r="N6" i="28"/>
  <c r="AD6" s="1"/>
  <c r="N6" i="29"/>
  <c r="AD6" s="1"/>
  <c r="N6" i="26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Q10" i="44" l="1"/>
  <c r="M5" i="26"/>
  <c r="AD5" s="1"/>
  <c r="K7" i="53"/>
  <c r="T7" s="1"/>
  <c r="O7"/>
  <c r="J7"/>
  <c r="S7" s="1"/>
  <c r="N7" i="24" s="1"/>
  <c r="AD7" s="1"/>
  <c r="N7" i="53"/>
  <c r="W7" s="1"/>
  <c r="M7"/>
  <c r="V7" s="1"/>
  <c r="L7"/>
  <c r="U7" s="1"/>
  <c r="T6" i="52"/>
  <c r="M6" i="26" s="1"/>
  <c r="AD6" s="1"/>
  <c r="O6" i="52"/>
  <c r="Q6" s="1"/>
  <c r="M8" i="44"/>
  <c r="G4" i="62"/>
  <c r="A8" i="44"/>
  <c r="B8"/>
  <c r="D7"/>
  <c r="AF10"/>
  <c r="N7" i="27"/>
  <c r="AD7" s="1"/>
  <c r="N7" i="29"/>
  <c r="AD7" s="1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BA99" l="1"/>
  <c r="N7" i="26"/>
  <c r="T7" i="52"/>
  <c r="M7" i="26" s="1"/>
  <c r="AD7" s="1"/>
  <c r="O7" i="52"/>
  <c r="Q7" s="1"/>
  <c r="Q11" i="44"/>
  <c r="N7" i="28"/>
  <c r="AD7" s="1"/>
  <c r="M8" i="53"/>
  <c r="V8" s="1"/>
  <c r="L8"/>
  <c r="U8" s="1"/>
  <c r="K8"/>
  <c r="T8" s="1"/>
  <c r="O8"/>
  <c r="J8"/>
  <c r="S8" s="1"/>
  <c r="N8" i="24" s="1"/>
  <c r="AD8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AD8" s="1"/>
  <c r="N8" i="26"/>
  <c r="N8" i="27"/>
  <c r="AD8" s="1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Q12" i="44" l="1"/>
  <c r="K9" i="53"/>
  <c r="T9" s="1"/>
  <c r="O9"/>
  <c r="J9"/>
  <c r="S9" s="1"/>
  <c r="N9"/>
  <c r="W9" s="1"/>
  <c r="M9"/>
  <c r="V9" s="1"/>
  <c r="L9"/>
  <c r="U9" s="1"/>
  <c r="N8" i="29"/>
  <c r="AD8" s="1"/>
  <c r="G9" i="44"/>
  <c r="T8" i="52"/>
  <c r="M8" i="26" s="1"/>
  <c r="AD8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AD9" s="1"/>
  <c r="N9" i="28"/>
  <c r="AD9" s="1"/>
  <c r="N9" i="29"/>
  <c r="AD9" s="1"/>
  <c r="N9" i="26"/>
  <c r="N9" i="27"/>
  <c r="AD9" s="1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M10" i="53"/>
  <c r="V10" s="1"/>
  <c r="L10"/>
  <c r="U10" s="1"/>
  <c r="K10"/>
  <c r="T10" s="1"/>
  <c r="O10"/>
  <c r="J10"/>
  <c r="S10" s="1"/>
  <c r="N10"/>
  <c r="W10" s="1"/>
  <c r="N10" i="29" s="1"/>
  <c r="AD10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D10" s="1"/>
  <c r="AF13" i="44"/>
  <c r="N10" i="26"/>
  <c r="N10" i="27"/>
  <c r="AD10" s="1"/>
  <c r="N10" i="28"/>
  <c r="AD10" s="1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Q14"/>
  <c r="T10" i="52"/>
  <c r="M10" i="26" s="1"/>
  <c r="AD10" s="1"/>
  <c r="O10" i="52"/>
  <c r="Q10" s="1"/>
  <c r="K11" i="53"/>
  <c r="T11" s="1"/>
  <c r="O11"/>
  <c r="J11"/>
  <c r="S11" s="1"/>
  <c r="N11" i="24" s="1"/>
  <c r="AD11" s="1"/>
  <c r="N11" i="53"/>
  <c r="W11" s="1"/>
  <c r="M11"/>
  <c r="V11" s="1"/>
  <c r="L11"/>
  <c r="U11" s="1"/>
  <c r="N11" i="27" s="1"/>
  <c r="AD11" s="1"/>
  <c r="G6" i="61"/>
  <c r="O6" s="1"/>
  <c r="M9" i="26"/>
  <c r="AD9" s="1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G12" i="44" s="1"/>
  <c r="D11"/>
  <c r="A12"/>
  <c r="H9" i="14"/>
  <c r="B12" i="44"/>
  <c r="AF14"/>
  <c r="N11" i="26"/>
  <c r="N11" i="28"/>
  <c r="AD11" s="1"/>
  <c r="N11" i="29"/>
  <c r="AD11" s="1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8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V6" i="61" l="1"/>
  <c r="Q15" i="44"/>
  <c r="T11" i="52"/>
  <c r="M11" i="26" s="1"/>
  <c r="AD11" s="1"/>
  <c r="O11" i="52"/>
  <c r="Q11" s="1"/>
  <c r="M12" i="53"/>
  <c r="V12" s="1"/>
  <c r="L12"/>
  <c r="U12" s="1"/>
  <c r="N12" i="27" s="1"/>
  <c r="AD12" s="1"/>
  <c r="K12" i="53"/>
  <c r="T12" s="1"/>
  <c r="N12" i="26" s="1"/>
  <c r="O12" i="53"/>
  <c r="J12"/>
  <c r="S12" s="1"/>
  <c r="N12"/>
  <c r="W12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D12" s="1"/>
  <c r="AF15" i="44"/>
  <c r="N12" i="28"/>
  <c r="AD12" s="1"/>
  <c r="N12" i="29"/>
  <c r="AD12" s="1"/>
  <c r="AG5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5" i="28"/>
  <c r="AG6" i="30"/>
  <c r="AG6" i="26"/>
  <c r="AG5" i="30"/>
  <c r="AV16" i="44"/>
  <c r="AG6" i="28"/>
  <c r="AG5" i="27"/>
  <c r="AG3" i="24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V9" i="62" l="1"/>
  <c r="T12" i="52"/>
  <c r="M12" i="26" s="1"/>
  <c r="AD12" s="1"/>
  <c r="O12" i="52"/>
  <c r="Q12" s="1"/>
  <c r="Q16" i="44"/>
  <c r="K13" i="53"/>
  <c r="T13" s="1"/>
  <c r="O13"/>
  <c r="J13"/>
  <c r="S13" s="1"/>
  <c r="N13"/>
  <c r="W13" s="1"/>
  <c r="N13" i="29" s="1"/>
  <c r="AD13" s="1"/>
  <c r="M13" i="53"/>
  <c r="V13" s="1"/>
  <c r="L13"/>
  <c r="U13" s="1"/>
  <c r="N13" i="27" s="1"/>
  <c r="AD13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AD13" s="1"/>
  <c r="N13" i="26"/>
  <c r="N13" i="28"/>
  <c r="AD13" s="1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G5" i="24"/>
  <c r="AG6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M14" i="53"/>
  <c r="V14" s="1"/>
  <c r="L14"/>
  <c r="U14" s="1"/>
  <c r="K14"/>
  <c r="T14" s="1"/>
  <c r="O14"/>
  <c r="J14"/>
  <c r="S14" s="1"/>
  <c r="N14" i="24" s="1"/>
  <c r="AD14" s="1"/>
  <c r="N14" i="53"/>
  <c r="W14" s="1"/>
  <c r="N14" i="29" s="1"/>
  <c r="AD14" s="1"/>
  <c r="Q17" i="44"/>
  <c r="T13" i="52"/>
  <c r="M13" i="26" s="1"/>
  <c r="AD13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AD14" s="1"/>
  <c r="N14" i="28"/>
  <c r="AD14" s="1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8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T14" i="52"/>
  <c r="M14" i="26" s="1"/>
  <c r="AD14" s="1"/>
  <c r="O14" i="52"/>
  <c r="Q14" s="1"/>
  <c r="G15" i="44"/>
  <c r="Q18"/>
  <c r="K15" i="53"/>
  <c r="T15" s="1"/>
  <c r="N15" i="26" s="1"/>
  <c r="O15" i="53"/>
  <c r="J15"/>
  <c r="S15" s="1"/>
  <c r="N15" i="24" s="1"/>
  <c r="AD15" s="1"/>
  <c r="N15" i="53"/>
  <c r="W15" s="1"/>
  <c r="M15"/>
  <c r="V15" s="1"/>
  <c r="N15" i="28" s="1"/>
  <c r="AD15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AD15" s="1"/>
  <c r="N15" i="29"/>
  <c r="AD15" s="1"/>
  <c r="K15" i="38"/>
  <c r="M15" s="1"/>
  <c r="B17" i="53"/>
  <c r="AE20" i="44" s="1"/>
  <c r="C16" i="53"/>
  <c r="Q14"/>
  <c r="B17" i="52"/>
  <c r="P20" i="44" s="1"/>
  <c r="C16" i="52"/>
  <c r="AG7" i="24"/>
  <c r="W12" i="14"/>
  <c r="H15" i="44"/>
  <c r="J15" s="1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G16" i="44" l="1"/>
  <c r="M16" i="53"/>
  <c r="V16" s="1"/>
  <c r="L16"/>
  <c r="U16" s="1"/>
  <c r="K16"/>
  <c r="T16" s="1"/>
  <c r="O16"/>
  <c r="J16"/>
  <c r="S16" s="1"/>
  <c r="N16"/>
  <c r="W16" s="1"/>
  <c r="T15" i="52"/>
  <c r="M15" i="26" s="1"/>
  <c r="AD15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D16" s="1"/>
  <c r="AF19" i="44"/>
  <c r="N16" i="29"/>
  <c r="AD16" s="1"/>
  <c r="N16" i="26"/>
  <c r="N16" i="27"/>
  <c r="AD16" s="1"/>
  <c r="N16" i="28"/>
  <c r="AD16" s="1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J16"/>
  <c r="G17"/>
  <c r="K17" i="53"/>
  <c r="T17" s="1"/>
  <c r="O17"/>
  <c r="J17"/>
  <c r="S17" s="1"/>
  <c r="N17"/>
  <c r="W17" s="1"/>
  <c r="M17"/>
  <c r="V17" s="1"/>
  <c r="L17"/>
  <c r="U17" s="1"/>
  <c r="O12" i="63"/>
  <c r="Q20" i="44"/>
  <c r="T16" i="52"/>
  <c r="M16" i="26" s="1"/>
  <c r="AD1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AD17" s="1"/>
  <c r="N17" i="29"/>
  <c r="AD17" s="1"/>
  <c r="N17" i="26"/>
  <c r="N17" i="27"/>
  <c r="AD17" s="1"/>
  <c r="N17" i="28"/>
  <c r="AD17" s="1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4" i="28"/>
  <c r="AG4" i="24"/>
  <c r="AG9" i="26"/>
  <c r="AG9" i="28"/>
  <c r="AG4" i="26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Q21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AD17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D18" s="1"/>
  <c r="AF21" i="44"/>
  <c r="N18" i="29"/>
  <c r="AD18" s="1"/>
  <c r="N18" i="27"/>
  <c r="AD18" s="1"/>
  <c r="N18" i="28"/>
  <c r="AD18" s="1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G9" i="24"/>
  <c r="AG11" i="28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T18" i="52"/>
  <c r="M18" i="26" s="1"/>
  <c r="AD18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AD19" s="1"/>
  <c r="L19" i="53"/>
  <c r="U19" s="1"/>
  <c r="N19" i="27" s="1"/>
  <c r="AD19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AD19" s="1"/>
  <c r="N19" i="29"/>
  <c r="AD19" s="1"/>
  <c r="AG12" i="28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14" i="28"/>
  <c r="AG8" i="27"/>
  <c r="AG12" i="30"/>
  <c r="AG14"/>
  <c r="AG14" i="26"/>
  <c r="AG8"/>
  <c r="AV23" i="44"/>
  <c r="AG12" i="27"/>
  <c r="AG12" i="26"/>
  <c r="AG8" i="24"/>
  <c r="AG14" i="27"/>
  <c r="AG15" i="30"/>
  <c r="AG8" i="29"/>
  <c r="AG11" i="24"/>
  <c r="AG8" i="28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H20"/>
  <c r="G16" i="63"/>
  <c r="O16" s="1"/>
  <c r="M20" i="53"/>
  <c r="V20" s="1"/>
  <c r="L20"/>
  <c r="U20" s="1"/>
  <c r="K20"/>
  <c r="T20" s="1"/>
  <c r="O20"/>
  <c r="J20"/>
  <c r="S20" s="1"/>
  <c r="N20" i="24" s="1"/>
  <c r="AD20" s="1"/>
  <c r="N20" i="53"/>
  <c r="W20" s="1"/>
  <c r="N20" i="29" s="1"/>
  <c r="AD20" s="1"/>
  <c r="T19" i="52"/>
  <c r="M19" i="26" s="1"/>
  <c r="AD19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7"/>
  <c r="AD20" s="1"/>
  <c r="N20" i="28"/>
  <c r="AD20" s="1"/>
  <c r="K20" i="38"/>
  <c r="M20" s="1"/>
  <c r="Q19" i="53"/>
  <c r="C21"/>
  <c r="B22"/>
  <c r="AE25" i="44" s="1"/>
  <c r="B22" i="52"/>
  <c r="P25" i="44" s="1"/>
  <c r="C21" i="52"/>
  <c r="W17" i="14"/>
  <c r="AG15" i="29"/>
  <c r="AG15" i="28"/>
  <c r="AG15" i="27"/>
  <c r="AO19" i="44"/>
  <c r="AT19" s="1"/>
  <c r="Y20"/>
  <c r="AB20" s="1"/>
  <c r="AG14" i="24"/>
  <c r="AV24" i="44"/>
  <c r="AG13" i="27"/>
  <c r="AG15" i="24"/>
  <c r="AG13" i="28"/>
  <c r="AG13" i="29"/>
  <c r="AG13" i="30"/>
  <c r="AG13" i="26"/>
  <c r="AG12" i="24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J20" i="44"/>
  <c r="G17" i="63"/>
  <c r="V17" s="1"/>
  <c r="T20" i="52"/>
  <c r="M20" i="26" s="1"/>
  <c r="AD20" s="1"/>
  <c r="O20" i="52"/>
  <c r="Q20" s="1"/>
  <c r="Q24" i="44"/>
  <c r="K21" i="53"/>
  <c r="T21" s="1"/>
  <c r="O21"/>
  <c r="J21"/>
  <c r="S21" s="1"/>
  <c r="N21"/>
  <c r="W21" s="1"/>
  <c r="M21"/>
  <c r="V21" s="1"/>
  <c r="N21" i="28" s="1"/>
  <c r="AD21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AD21" s="1"/>
  <c r="N21" i="29"/>
  <c r="AD21" s="1"/>
  <c r="N21" i="26"/>
  <c r="N21" i="27"/>
  <c r="AD21" s="1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G10" i="24"/>
  <c r="AV25" i="44"/>
  <c r="AG17" i="27"/>
  <c r="AG17" i="26"/>
  <c r="AG17" i="28"/>
  <c r="AG10" i="27"/>
  <c r="AG10" i="30"/>
  <c r="AG10" i="28"/>
  <c r="AG10" i="29"/>
  <c r="AG13" i="24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O17" i="63"/>
  <c r="J21" i="44"/>
  <c r="Q25"/>
  <c r="T21" i="52"/>
  <c r="M21" i="26" s="1"/>
  <c r="AD21" s="1"/>
  <c r="O21" i="52"/>
  <c r="Q21" s="1"/>
  <c r="M22" i="53"/>
  <c r="V22" s="1"/>
  <c r="N22" i="28" s="1"/>
  <c r="AD22" s="1"/>
  <c r="L22" i="53"/>
  <c r="U22" s="1"/>
  <c r="N22" i="27" s="1"/>
  <c r="AD22" s="1"/>
  <c r="K22" i="53"/>
  <c r="T22" s="1"/>
  <c r="O22"/>
  <c r="J22"/>
  <c r="S22" s="1"/>
  <c r="N22" i="24" s="1"/>
  <c r="AD22" s="1"/>
  <c r="N22" i="53"/>
  <c r="W22" s="1"/>
  <c r="N22" i="29" s="1"/>
  <c r="AD22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G17" i="24"/>
  <c r="AV26" i="44"/>
  <c r="AG16" i="24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G23"/>
  <c r="Q26"/>
  <c r="T22" i="52"/>
  <c r="M22" i="26" s="1"/>
  <c r="AD22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AD23" s="1"/>
  <c r="N23" i="53"/>
  <c r="W23" s="1"/>
  <c r="M23"/>
  <c r="V23" s="1"/>
  <c r="N23" i="28" s="1"/>
  <c r="AD23" s="1"/>
  <c r="L23" i="53"/>
  <c r="U23" s="1"/>
  <c r="N23" i="27" s="1"/>
  <c r="AD23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D23" s="1"/>
  <c r="AG19"/>
  <c r="AG19" i="28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G16" i="28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O20" i="61" l="1"/>
  <c r="G24" i="44"/>
  <c r="J23"/>
  <c r="Q27"/>
  <c r="M24" i="53"/>
  <c r="V24" s="1"/>
  <c r="N24" i="28" s="1"/>
  <c r="AD24" s="1"/>
  <c r="L24" i="53"/>
  <c r="U24" s="1"/>
  <c r="K24"/>
  <c r="T24" s="1"/>
  <c r="N24" i="26" s="1"/>
  <c r="O24" i="53"/>
  <c r="J24"/>
  <c r="S24" s="1"/>
  <c r="N24" i="24" s="1"/>
  <c r="AD24" s="1"/>
  <c r="N24" i="53"/>
  <c r="W24" s="1"/>
  <c r="T23" i="52"/>
  <c r="M23" i="26" s="1"/>
  <c r="AD23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AD24" s="1"/>
  <c r="N24" i="27"/>
  <c r="AD24" s="1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G18" i="24"/>
  <c r="AG19"/>
  <c r="AR19" i="14"/>
  <c r="AP25" i="44"/>
  <c r="S23" i="14"/>
  <c r="U22"/>
  <c r="H25" i="44" s="1"/>
  <c r="O22" i="14"/>
  <c r="Q23"/>
  <c r="AO21"/>
  <c r="E21" i="62" s="1"/>
  <c r="J24" i="44" l="1"/>
  <c r="O19" i="62"/>
  <c r="G25" i="44"/>
  <c r="J25" s="1"/>
  <c r="K25" i="53"/>
  <c r="T25" s="1"/>
  <c r="N25" i="26" s="1"/>
  <c r="O25" i="53"/>
  <c r="J25"/>
  <c r="S25" s="1"/>
  <c r="N25" i="24" s="1"/>
  <c r="AD25" s="1"/>
  <c r="N25" i="53"/>
  <c r="W25" s="1"/>
  <c r="M25"/>
  <c r="V25" s="1"/>
  <c r="N25" i="28" s="1"/>
  <c r="AD25" s="1"/>
  <c r="L25" i="53"/>
  <c r="U25" s="1"/>
  <c r="T24" i="52"/>
  <c r="M24" i="26" s="1"/>
  <c r="AD24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9"/>
  <c r="AD25" s="1"/>
  <c r="N25" i="27"/>
  <c r="AD25" s="1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G18" i="28"/>
  <c r="AV29" i="44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G26"/>
  <c r="M26" i="53"/>
  <c r="V26" s="1"/>
  <c r="L26"/>
  <c r="U26" s="1"/>
  <c r="K26"/>
  <c r="T26" s="1"/>
  <c r="O26"/>
  <c r="J26"/>
  <c r="S26" s="1"/>
  <c r="N26"/>
  <c r="W26" s="1"/>
  <c r="T25" i="52"/>
  <c r="M25" i="26" s="1"/>
  <c r="AD25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N26" i="24"/>
  <c r="AD26" s="1"/>
  <c r="AF29" i="44"/>
  <c r="N26" i="28"/>
  <c r="AD26" s="1"/>
  <c r="N26" i="29"/>
  <c r="AD26" s="1"/>
  <c r="N26" i="26"/>
  <c r="N26" i="27"/>
  <c r="AD26" s="1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8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Q30"/>
  <c r="T26" i="52"/>
  <c r="M26" i="26" s="1"/>
  <c r="AD26" s="1"/>
  <c r="O26" i="52"/>
  <c r="Q26" s="1"/>
  <c r="K27" i="53"/>
  <c r="T27" s="1"/>
  <c r="O27"/>
  <c r="J27"/>
  <c r="S27" s="1"/>
  <c r="N27"/>
  <c r="W27" s="1"/>
  <c r="M27"/>
  <c r="V27" s="1"/>
  <c r="N27" i="28" s="1"/>
  <c r="AD27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AD27" s="1"/>
  <c r="N27" i="29"/>
  <c r="AD27" s="1"/>
  <c r="N27" i="27"/>
  <c r="AD27" s="1"/>
  <c r="N27" i="26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28"/>
  <c r="AG20" i="30"/>
  <c r="AG20" i="26"/>
  <c r="AG20" i="29"/>
  <c r="AO26" i="44"/>
  <c r="AT26" s="1"/>
  <c r="Y27"/>
  <c r="AB27" s="1"/>
  <c r="AP24" i="14"/>
  <c r="D24" i="63" s="1"/>
  <c r="H27" i="44"/>
  <c r="AG22" i="30"/>
  <c r="AG21" i="24"/>
  <c r="AG22" i="29"/>
  <c r="AG22" i="28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Q31" i="44" l="1"/>
  <c r="T27" i="52"/>
  <c r="M27" i="26" s="1"/>
  <c r="AD27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AD28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AD28" s="1"/>
  <c r="N28" i="28"/>
  <c r="AD28" s="1"/>
  <c r="N28" i="29"/>
  <c r="AD28" s="1"/>
  <c r="K28" i="38"/>
  <c r="M28" s="1"/>
  <c r="AG23" i="26"/>
  <c r="AG23" i="28"/>
  <c r="Q27" i="53"/>
  <c r="B30"/>
  <c r="AE33" i="44" s="1"/>
  <c r="C29" i="53"/>
  <c r="B30" i="52"/>
  <c r="P33" i="44" s="1"/>
  <c r="C29" i="52"/>
  <c r="AG20" i="24"/>
  <c r="AO27" i="44"/>
  <c r="AT27" s="1"/>
  <c r="AP25" i="14"/>
  <c r="D25" i="63" s="1"/>
  <c r="G25" s="1"/>
  <c r="H28" i="44"/>
  <c r="Y28"/>
  <c r="AB28" s="1"/>
  <c r="AG23" i="24"/>
  <c r="AG22"/>
  <c r="AV32" i="44"/>
  <c r="AR24" i="14"/>
  <c r="AP29" i="44"/>
  <c r="U26" i="14"/>
  <c r="W25"/>
  <c r="Q27"/>
  <c r="S27"/>
  <c r="AM25"/>
  <c r="E25" i="61" s="1"/>
  <c r="G25" s="1"/>
  <c r="O26" i="14"/>
  <c r="AR23"/>
  <c r="V23" i="61" l="1"/>
  <c r="V24" i="62"/>
  <c r="G29" i="44"/>
  <c r="J28"/>
  <c r="K29" i="53"/>
  <c r="T29" s="1"/>
  <c r="N29" i="26" s="1"/>
  <c r="O29" i="53"/>
  <c r="J29"/>
  <c r="S29" s="1"/>
  <c r="N29"/>
  <c r="W29" s="1"/>
  <c r="M29"/>
  <c r="V29" s="1"/>
  <c r="N29" i="28" s="1"/>
  <c r="AD29" s="1"/>
  <c r="L29" i="53"/>
  <c r="U29" s="1"/>
  <c r="T28" i="52"/>
  <c r="M28" i="26" s="1"/>
  <c r="AD28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AD29" s="1"/>
  <c r="N29" i="27"/>
  <c r="AD29" s="1"/>
  <c r="N29" i="29"/>
  <c r="AD29" s="1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8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T29" i="52"/>
  <c r="M29" i="26" s="1"/>
  <c r="AD29" s="1"/>
  <c r="O29" i="52"/>
  <c r="Q29" s="1"/>
  <c r="M30" i="53"/>
  <c r="V30" s="1"/>
  <c r="L30"/>
  <c r="U30" s="1"/>
  <c r="K30"/>
  <c r="T30" s="1"/>
  <c r="N30" i="26" s="1"/>
  <c r="O30" i="53"/>
  <c r="J30"/>
  <c r="S30" s="1"/>
  <c r="N30" i="24" s="1"/>
  <c r="AD30" s="1"/>
  <c r="N30" i="53"/>
  <c r="W30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9"/>
  <c r="AD30" s="1"/>
  <c r="N30" i="27"/>
  <c r="AD30" s="1"/>
  <c r="N30" i="28"/>
  <c r="AD30" s="1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G25" i="2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K31" i="53"/>
  <c r="T31" s="1"/>
  <c r="N31" i="26" s="1"/>
  <c r="O31" i="53"/>
  <c r="J31"/>
  <c r="S31" s="1"/>
  <c r="N31"/>
  <c r="W31" s="1"/>
  <c r="M31"/>
  <c r="V31" s="1"/>
  <c r="N31" i="28" s="1"/>
  <c r="AD31" s="1"/>
  <c r="L31" i="53"/>
  <c r="U31" s="1"/>
  <c r="T30" i="52"/>
  <c r="M30" i="26" s="1"/>
  <c r="AD30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AD31" s="1"/>
  <c r="N31" i="29"/>
  <c r="AD31" s="1"/>
  <c r="N31" i="27"/>
  <c r="AD31" s="1"/>
  <c r="K31" i="38"/>
  <c r="M31" s="1"/>
  <c r="AG26" i="29"/>
  <c r="B33" i="53"/>
  <c r="AE36" i="44" s="1"/>
  <c r="C32" i="53"/>
  <c r="Q30"/>
  <c r="B33" i="52"/>
  <c r="P36" i="44" s="1"/>
  <c r="C32" i="52"/>
  <c r="AG27" i="26"/>
  <c r="AG27" i="28"/>
  <c r="AG27" i="27"/>
  <c r="AG24" i="29"/>
  <c r="AG24" i="26"/>
  <c r="AG24" i="28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6" i="28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H32" i="44" l="1"/>
  <c r="T31" i="52"/>
  <c r="M31" i="26" s="1"/>
  <c r="AD31" s="1"/>
  <c r="O31" i="52"/>
  <c r="Q31" s="1"/>
  <c r="Q35" i="44"/>
  <c r="M32" i="53"/>
  <c r="V32" s="1"/>
  <c r="L32"/>
  <c r="U32" s="1"/>
  <c r="N32" i="27" s="1"/>
  <c r="AD32" s="1"/>
  <c r="K32" i="53"/>
  <c r="T32" s="1"/>
  <c r="O32"/>
  <c r="J32"/>
  <c r="S32" s="1"/>
  <c r="N32" i="24" s="1"/>
  <c r="AD32" s="1"/>
  <c r="N32" i="53"/>
  <c r="W32" s="1"/>
  <c r="N32" i="29" s="1"/>
  <c r="AD32" s="1"/>
  <c r="M33" i="44"/>
  <c r="V28" i="62"/>
  <c r="O28"/>
  <c r="O28" i="61"/>
  <c r="V28"/>
  <c r="O26" i="63"/>
  <c r="V26"/>
  <c r="O27"/>
  <c r="V27"/>
  <c r="V28"/>
  <c r="O28"/>
  <c r="G32" i="44"/>
  <c r="R30" i="14"/>
  <c r="T30"/>
  <c r="O30"/>
  <c r="V30"/>
  <c r="AQ30" s="1"/>
  <c r="E30" i="63" s="1"/>
  <c r="B33" i="44"/>
  <c r="A33"/>
  <c r="H30" i="14"/>
  <c r="D32" i="44"/>
  <c r="AF35"/>
  <c r="N32" i="28"/>
  <c r="AD32" s="1"/>
  <c r="N32" i="26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AG27" i="24"/>
  <c r="AG24"/>
  <c r="Y32" i="44"/>
  <c r="AB32" s="1"/>
  <c r="AO31"/>
  <c r="AT31" s="1"/>
  <c r="AG26" i="24"/>
  <c r="AV36" i="44"/>
  <c r="AR28" i="14"/>
  <c r="AP29"/>
  <c r="D29" i="63" s="1"/>
  <c r="G29" s="1"/>
  <c r="AN29" i="14"/>
  <c r="D29" i="62" s="1"/>
  <c r="G29" s="1"/>
  <c r="AP33" i="44"/>
  <c r="O31" i="14"/>
  <c r="U30"/>
  <c r="Q31"/>
  <c r="AO30"/>
  <c r="E30" i="62" s="1"/>
  <c r="S31" i="14"/>
  <c r="AM29"/>
  <c r="E29" i="61" s="1"/>
  <c r="G29" s="1"/>
  <c r="W29" i="14"/>
  <c r="J32" i="44" l="1"/>
  <c r="Q36"/>
  <c r="K33" i="53"/>
  <c r="T33" s="1"/>
  <c r="O33"/>
  <c r="J33"/>
  <c r="S33" s="1"/>
  <c r="N33" i="24" s="1"/>
  <c r="AD33" s="1"/>
  <c r="N33" i="53"/>
  <c r="W33" s="1"/>
  <c r="M33"/>
  <c r="V33" s="1"/>
  <c r="L33"/>
  <c r="U33" s="1"/>
  <c r="T32" i="52"/>
  <c r="M32" i="26" s="1"/>
  <c r="AD32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AD33" s="1"/>
  <c r="N33" i="28"/>
  <c r="AD33" s="1"/>
  <c r="N33" i="29"/>
  <c r="AD33" s="1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T33" i="52"/>
  <c r="M33" i="26" s="1"/>
  <c r="AD33" s="1"/>
  <c r="O33" i="52"/>
  <c r="Q33" s="1"/>
  <c r="M34" i="53"/>
  <c r="V34" s="1"/>
  <c r="L34"/>
  <c r="U34" s="1"/>
  <c r="K34"/>
  <c r="T34" s="1"/>
  <c r="N34" i="26" s="1"/>
  <c r="O34" i="53"/>
  <c r="J34"/>
  <c r="S34" s="1"/>
  <c r="N34" i="24" s="1"/>
  <c r="AD34" s="1"/>
  <c r="N34" i="53"/>
  <c r="W34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7"/>
  <c r="AD34" s="1"/>
  <c r="N34" i="28"/>
  <c r="AD34" s="1"/>
  <c r="N34" i="29"/>
  <c r="AD34" s="1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G35" i="44" l="1"/>
  <c r="Q38"/>
  <c r="T34" i="52"/>
  <c r="M34" i="26" s="1"/>
  <c r="AD34" s="1"/>
  <c r="O34" i="52"/>
  <c r="Q34" s="1"/>
  <c r="K35" i="53"/>
  <c r="T35" s="1"/>
  <c r="O35"/>
  <c r="J35"/>
  <c r="S35" s="1"/>
  <c r="N35" i="24" s="1"/>
  <c r="AD35" s="1"/>
  <c r="N35" i="53"/>
  <c r="W35" s="1"/>
  <c r="M35"/>
  <c r="V35" s="1"/>
  <c r="L35"/>
  <c r="U35" s="1"/>
  <c r="M36" i="44"/>
  <c r="V31" i="62"/>
  <c r="O31"/>
  <c r="V30" i="61"/>
  <c r="O30"/>
  <c r="G31"/>
  <c r="G31" i="63"/>
  <c r="V33" i="14"/>
  <c r="T33"/>
  <c r="R33"/>
  <c r="B36" i="44"/>
  <c r="A36"/>
  <c r="H33" i="14"/>
  <c r="D35" i="44"/>
  <c r="AF38"/>
  <c r="N35" i="28"/>
  <c r="AD35" s="1"/>
  <c r="N35" i="29"/>
  <c r="AD35" s="1"/>
  <c r="N35" i="26"/>
  <c r="N35" i="27"/>
  <c r="AD35" s="1"/>
  <c r="K35" i="38"/>
  <c r="M35" s="1"/>
  <c r="B37" i="53"/>
  <c r="AE40" i="44" s="1"/>
  <c r="C36" i="53"/>
  <c r="Q34"/>
  <c r="AG30" i="28"/>
  <c r="AG30" i="29"/>
  <c r="C36" i="52"/>
  <c r="B37"/>
  <c r="P40" i="44" s="1"/>
  <c r="AG28" i="28"/>
  <c r="AG29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M33" i="14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Q39"/>
  <c r="M36" i="53"/>
  <c r="V36" s="1"/>
  <c r="L36"/>
  <c r="U36" s="1"/>
  <c r="K36"/>
  <c r="T36" s="1"/>
  <c r="O36"/>
  <c r="J36"/>
  <c r="S36" s="1"/>
  <c r="N36"/>
  <c r="W36" s="1"/>
  <c r="T35" i="52"/>
  <c r="M35" i="26" s="1"/>
  <c r="AD35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D36" s="1"/>
  <c r="AF39" i="44"/>
  <c r="N36" i="27"/>
  <c r="AD36" s="1"/>
  <c r="N36" i="28"/>
  <c r="AD36" s="1"/>
  <c r="N36" i="29"/>
  <c r="AD36" s="1"/>
  <c r="N36" i="26"/>
  <c r="AG30" i="27"/>
  <c r="AG30" i="26"/>
  <c r="AG30" i="24"/>
  <c r="K36" i="38"/>
  <c r="M36" s="1"/>
  <c r="Q35" i="53"/>
  <c r="C37"/>
  <c r="B38"/>
  <c r="AE41" i="44" s="1"/>
  <c r="B38" i="52"/>
  <c r="P41" i="44" s="1"/>
  <c r="C37" i="52"/>
  <c r="AG28" i="24"/>
  <c r="AG29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J36" i="44" l="1"/>
  <c r="V33" i="61"/>
  <c r="H37" i="44"/>
  <c r="T36" i="52"/>
  <c r="M36" i="26" s="1"/>
  <c r="AD36" s="1"/>
  <c r="O36" i="52"/>
  <c r="Q36" s="1"/>
  <c r="G37" i="44"/>
  <c r="K37" i="53"/>
  <c r="T37" s="1"/>
  <c r="O37"/>
  <c r="J37"/>
  <c r="S37" s="1"/>
  <c r="N37" i="24" s="1"/>
  <c r="AD37" s="1"/>
  <c r="N37" i="53"/>
  <c r="W37" s="1"/>
  <c r="M37"/>
  <c r="V37" s="1"/>
  <c r="L37"/>
  <c r="U37" s="1"/>
  <c r="N37" i="27" s="1"/>
  <c r="AD3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D37" s="1"/>
  <c r="N37" i="29"/>
  <c r="AD37" s="1"/>
  <c r="N37" i="26"/>
  <c r="AG32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M38" i="53"/>
  <c r="V38" s="1"/>
  <c r="L38"/>
  <c r="U38" s="1"/>
  <c r="N38" i="27" s="1"/>
  <c r="AD38" s="1"/>
  <c r="K38" i="53"/>
  <c r="T38" s="1"/>
  <c r="O38"/>
  <c r="J38"/>
  <c r="S38" s="1"/>
  <c r="N38" i="24" s="1"/>
  <c r="AD38" s="1"/>
  <c r="N38" i="53"/>
  <c r="W38" s="1"/>
  <c r="Q41" i="44"/>
  <c r="T37" i="52"/>
  <c r="M37" i="26" s="1"/>
  <c r="AD37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9"/>
  <c r="AD38" s="1"/>
  <c r="N38" i="26"/>
  <c r="N38" i="28"/>
  <c r="AD38" s="1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8"/>
  <c r="AG31" i="29"/>
  <c r="Y38" i="44"/>
  <c r="AB38" s="1"/>
  <c r="W35" i="14"/>
  <c r="H38" i="44"/>
  <c r="AO37"/>
  <c r="AT37" s="1"/>
  <c r="AG32" i="24"/>
  <c r="AV42" i="44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Q42"/>
  <c r="T38" i="52"/>
  <c r="M38" i="26" s="1"/>
  <c r="AD38" s="1"/>
  <c r="O38" i="52"/>
  <c r="Q38" s="1"/>
  <c r="K39" i="53"/>
  <c r="T39" s="1"/>
  <c r="O39"/>
  <c r="J39"/>
  <c r="S39" s="1"/>
  <c r="N39"/>
  <c r="W39" s="1"/>
  <c r="M39"/>
  <c r="V39" s="1"/>
  <c r="N39" i="28" s="1"/>
  <c r="AD39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AD39" s="1"/>
  <c r="N39" i="29"/>
  <c r="AD39" s="1"/>
  <c r="N39" i="26"/>
  <c r="N39" i="27"/>
  <c r="AD39" s="1"/>
  <c r="AG34" i="30"/>
  <c r="AG34" i="28"/>
  <c r="K39" i="38"/>
  <c r="M39" s="1"/>
  <c r="C40" i="53"/>
  <c r="B41"/>
  <c r="AE44" i="44" s="1"/>
  <c r="Q38" i="53"/>
  <c r="C40" i="52"/>
  <c r="B41"/>
  <c r="P44" i="44" s="1"/>
  <c r="AG31" i="24"/>
  <c r="AO38" i="44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J39" i="44" l="1"/>
  <c r="T39" i="52"/>
  <c r="M39" i="26" s="1"/>
  <c r="AD39" s="1"/>
  <c r="O39" i="52"/>
  <c r="Q39" s="1"/>
  <c r="M40" i="53"/>
  <c r="V40" s="1"/>
  <c r="L40"/>
  <c r="U40" s="1"/>
  <c r="K40"/>
  <c r="T40" s="1"/>
  <c r="N40" i="26" s="1"/>
  <c r="O40" i="53"/>
  <c r="J40"/>
  <c r="S40" s="1"/>
  <c r="N40"/>
  <c r="W40" s="1"/>
  <c r="Q43" i="44"/>
  <c r="M41"/>
  <c r="V35" i="63"/>
  <c r="O35"/>
  <c r="O36" i="61"/>
  <c r="V36"/>
  <c r="G36" i="63"/>
  <c r="V35" i="61"/>
  <c r="O35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D40" s="1"/>
  <c r="AF43" i="44"/>
  <c r="N40" i="27"/>
  <c r="AD40" s="1"/>
  <c r="N40" i="28"/>
  <c r="AD40" s="1"/>
  <c r="N40" i="29"/>
  <c r="AD40" s="1"/>
  <c r="AG34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8"/>
  <c r="AG33" i="27"/>
  <c r="Y40" i="44"/>
  <c r="AB40" s="1"/>
  <c r="AP37" i="14"/>
  <c r="D37" i="63" s="1"/>
  <c r="H40" i="44"/>
  <c r="AO39"/>
  <c r="AT39" s="1"/>
  <c r="AV44"/>
  <c r="AG34" i="2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H41" i="44" l="1"/>
  <c r="K41" i="53"/>
  <c r="T41" s="1"/>
  <c r="O41"/>
  <c r="J41"/>
  <c r="S41" s="1"/>
  <c r="N41"/>
  <c r="W41" s="1"/>
  <c r="M41"/>
  <c r="V41" s="1"/>
  <c r="N41" i="28" s="1"/>
  <c r="AD41" s="1"/>
  <c r="L41" i="53"/>
  <c r="U41" s="1"/>
  <c r="T40" i="52"/>
  <c r="M40" i="26" s="1"/>
  <c r="AD40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4"/>
  <c r="AD41" s="1"/>
  <c r="N41" i="29"/>
  <c r="AD41" s="1"/>
  <c r="N41" i="26"/>
  <c r="N41" i="27"/>
  <c r="AD41" s="1"/>
  <c r="K41" i="38"/>
  <c r="M41" s="1"/>
  <c r="Q40" i="53"/>
  <c r="C42"/>
  <c r="B43"/>
  <c r="AE46" i="44" s="1"/>
  <c r="B43" i="52"/>
  <c r="P46" i="44" s="1"/>
  <c r="C42" i="52"/>
  <c r="AG36" i="26"/>
  <c r="AG33" i="24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G42"/>
  <c r="T41" i="52"/>
  <c r="M41" i="26" s="1"/>
  <c r="AD41" s="1"/>
  <c r="O41" i="52"/>
  <c r="Q41" s="1"/>
  <c r="Q45" i="44"/>
  <c r="M42" i="53"/>
  <c r="V42" s="1"/>
  <c r="N42" i="28" s="1"/>
  <c r="AD42" s="1"/>
  <c r="L42" i="53"/>
  <c r="U42" s="1"/>
  <c r="N42" i="27" s="1"/>
  <c r="AD42" s="1"/>
  <c r="K42" i="53"/>
  <c r="T42" s="1"/>
  <c r="O42"/>
  <c r="J42"/>
  <c r="S42" s="1"/>
  <c r="N42" i="24" s="1"/>
  <c r="AD42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AD42" s="1"/>
  <c r="N42" i="26"/>
  <c r="AG36" i="24"/>
  <c r="K42" i="38"/>
  <c r="M42" s="1"/>
  <c r="C43" i="53"/>
  <c r="B44"/>
  <c r="AE47" i="44" s="1"/>
  <c r="Q41" i="53"/>
  <c r="C43" i="52"/>
  <c r="B44"/>
  <c r="P47" i="44" s="1"/>
  <c r="AG36" i="30"/>
  <c r="AG36" i="28"/>
  <c r="AG36" i="29"/>
  <c r="AG35"/>
  <c r="AG35" i="30"/>
  <c r="AG35" i="26"/>
  <c r="AG35" i="28"/>
  <c r="AG35" i="27"/>
  <c r="Y42" i="44"/>
  <c r="AB42" s="1"/>
  <c r="W39" i="14"/>
  <c r="H42" i="44"/>
  <c r="AO41"/>
  <c r="AT41" s="1"/>
  <c r="AG37" i="27"/>
  <c r="AG37" i="29"/>
  <c r="AG37" i="28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J42" i="44" l="1"/>
  <c r="Q46"/>
  <c r="K43" i="53"/>
  <c r="T43" s="1"/>
  <c r="O43"/>
  <c r="J43"/>
  <c r="S43" s="1"/>
  <c r="N43"/>
  <c r="W43" s="1"/>
  <c r="M43"/>
  <c r="V43" s="1"/>
  <c r="L43"/>
  <c r="U43" s="1"/>
  <c r="T42" i="52"/>
  <c r="M42" i="26" s="1"/>
  <c r="AD42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AD43" s="1"/>
  <c r="N43" i="29"/>
  <c r="AD43" s="1"/>
  <c r="N43" i="26"/>
  <c r="N43" i="27"/>
  <c r="AD43" s="1"/>
  <c r="N43" i="28"/>
  <c r="AD43" s="1"/>
  <c r="K43" i="38"/>
  <c r="M43" s="1"/>
  <c r="Q42" i="53"/>
  <c r="C44"/>
  <c r="B45"/>
  <c r="AE48" i="44" s="1"/>
  <c r="AG39" i="26"/>
  <c r="C44" i="52"/>
  <c r="B45"/>
  <c r="P48" i="44" s="1"/>
  <c r="AG39" i="27"/>
  <c r="AG35" i="24"/>
  <c r="AO42" i="44"/>
  <c r="AT42" s="1"/>
  <c r="W40" i="14"/>
  <c r="H43" i="44"/>
  <c r="J43" s="1"/>
  <c r="Y43"/>
  <c r="AB43" s="1"/>
  <c r="AG37" i="24"/>
  <c r="AV47" i="44"/>
  <c r="AG39" i="28"/>
  <c r="AP44" i="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T43" i="52" l="1"/>
  <c r="M43" i="26" s="1"/>
  <c r="AD43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D44" s="1"/>
  <c r="AF47" i="44"/>
  <c r="N44" i="27"/>
  <c r="AD44" s="1"/>
  <c r="N44" i="28"/>
  <c r="AD44" s="1"/>
  <c r="N44" i="29"/>
  <c r="AD44" s="1"/>
  <c r="AG39"/>
  <c r="AG39" i="24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T44" i="52"/>
  <c r="M44" i="26" s="1"/>
  <c r="AD44" s="1"/>
  <c r="O44" i="52"/>
  <c r="Q44" s="1"/>
  <c r="Q48" i="44"/>
  <c r="K45" i="53"/>
  <c r="T45" s="1"/>
  <c r="N45" i="26" s="1"/>
  <c r="O45" i="53"/>
  <c r="J45"/>
  <c r="S45" s="1"/>
  <c r="N45"/>
  <c r="W45" s="1"/>
  <c r="M45"/>
  <c r="V45" s="1"/>
  <c r="L45"/>
  <c r="U45" s="1"/>
  <c r="N45" i="27" s="1"/>
  <c r="AD45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4"/>
  <c r="AD45" s="1"/>
  <c r="N45" i="28"/>
  <c r="AD45" s="1"/>
  <c r="N45" i="29"/>
  <c r="AD45" s="1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28"/>
  <c r="AG38" i="30"/>
  <c r="W42" i="14"/>
  <c r="H45" i="44"/>
  <c r="AO44"/>
  <c r="AT44" s="1"/>
  <c r="Y45"/>
  <c r="AB45" s="1"/>
  <c r="AG40" i="29"/>
  <c r="AG40" i="26"/>
  <c r="AG40" i="27"/>
  <c r="AG40" i="30"/>
  <c r="AV49" i="44"/>
  <c r="AG40" i="28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J45" i="44" l="1"/>
  <c r="G42" i="61"/>
  <c r="O42" s="1"/>
  <c r="Q49" i="44"/>
  <c r="M46" i="53"/>
  <c r="V46" s="1"/>
  <c r="L46"/>
  <c r="U46" s="1"/>
  <c r="K46"/>
  <c r="T46" s="1"/>
  <c r="O46"/>
  <c r="J46"/>
  <c r="S46" s="1"/>
  <c r="N46"/>
  <c r="W46" s="1"/>
  <c r="T45" i="52"/>
  <c r="M45" i="26" s="1"/>
  <c r="AD45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N46" i="24"/>
  <c r="AD46" s="1"/>
  <c r="AF49" i="44"/>
  <c r="N46" i="29"/>
  <c r="AD46" s="1"/>
  <c r="N46" i="26"/>
  <c r="N46" i="27"/>
  <c r="AD46" s="1"/>
  <c r="N46" i="28"/>
  <c r="AD46" s="1"/>
  <c r="AG41"/>
  <c r="K46" i="38"/>
  <c r="M46" s="1"/>
  <c r="C47" i="53"/>
  <c r="B48"/>
  <c r="AE51" i="44" s="1"/>
  <c r="Q45" i="53"/>
  <c r="C47" i="52"/>
  <c r="B48"/>
  <c r="P51" i="44" s="1"/>
  <c r="AG41" i="27"/>
  <c r="AG41" i="30"/>
  <c r="AG38" i="24"/>
  <c r="AP43" i="14"/>
  <c r="D43" i="63" s="1"/>
  <c r="H46" i="44"/>
  <c r="Y46"/>
  <c r="AB46" s="1"/>
  <c r="AO45"/>
  <c r="AT45" s="1"/>
  <c r="AV50"/>
  <c r="AG41" i="26"/>
  <c r="AG40" i="24"/>
  <c r="AO43" i="14"/>
  <c r="E43" i="62" s="1"/>
  <c r="G43" s="1"/>
  <c r="AR42" i="14"/>
  <c r="AP47" i="44"/>
  <c r="U44" i="14"/>
  <c r="Q45"/>
  <c r="W43"/>
  <c r="S45"/>
  <c r="O44"/>
  <c r="AQ43"/>
  <c r="E43" i="63" s="1"/>
  <c r="J46" i="44" l="1"/>
  <c r="V42" i="61"/>
  <c r="Q50" i="44"/>
  <c r="T46" i="52"/>
  <c r="M46" i="26" s="1"/>
  <c r="AD46" s="1"/>
  <c r="O46" i="52"/>
  <c r="Q46" s="1"/>
  <c r="K47" i="53"/>
  <c r="T47" s="1"/>
  <c r="O47"/>
  <c r="J47"/>
  <c r="S47" s="1"/>
  <c r="N47"/>
  <c r="W47" s="1"/>
  <c r="M47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AD47" s="1"/>
  <c r="N47" i="28"/>
  <c r="AD47" s="1"/>
  <c r="N47" i="29"/>
  <c r="AD47" s="1"/>
  <c r="N47" i="26"/>
  <c r="N47" i="27"/>
  <c r="AD47" s="1"/>
  <c r="AG42" i="26"/>
  <c r="AG42" i="29"/>
  <c r="AG41"/>
  <c r="AG41" i="24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G42" i="28"/>
  <c r="AG43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T47" i="52"/>
  <c r="M47" i="26" s="1"/>
  <c r="AD47" s="1"/>
  <c r="O47" i="52"/>
  <c r="Q47" s="1"/>
  <c r="M48" i="53"/>
  <c r="V48" s="1"/>
  <c r="L48"/>
  <c r="U48" s="1"/>
  <c r="K48"/>
  <c r="T48" s="1"/>
  <c r="N48" i="26" s="1"/>
  <c r="O48" i="53"/>
  <c r="J48"/>
  <c r="S48" s="1"/>
  <c r="N48"/>
  <c r="W48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D48" s="1"/>
  <c r="AF51" i="44"/>
  <c r="N48" i="27"/>
  <c r="AD48" s="1"/>
  <c r="N48" i="28"/>
  <c r="AD48" s="1"/>
  <c r="N48" i="29"/>
  <c r="AD48" s="1"/>
  <c r="AG43" i="24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G42" i="24"/>
  <c r="AP49" i="44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G49"/>
  <c r="H49"/>
  <c r="O44" i="62"/>
  <c r="T48" i="52"/>
  <c r="M48" i="26" s="1"/>
  <c r="AD48" s="1"/>
  <c r="O48" i="52"/>
  <c r="Q48" s="1"/>
  <c r="Q52" i="44"/>
  <c r="K49" i="53"/>
  <c r="T49" s="1"/>
  <c r="N49" i="26" s="1"/>
  <c r="O49" i="53"/>
  <c r="J49"/>
  <c r="S49" s="1"/>
  <c r="N49"/>
  <c r="W49" s="1"/>
  <c r="N49" i="29" s="1"/>
  <c r="AD49" s="1"/>
  <c r="M49" i="53"/>
  <c r="V49" s="1"/>
  <c r="N49" i="28" s="1"/>
  <c r="AD49" s="1"/>
  <c r="L49" i="53"/>
  <c r="U49" s="1"/>
  <c r="N49" i="27" s="1"/>
  <c r="AD49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AD49" s="1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8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J49" i="44"/>
  <c r="M50" i="53"/>
  <c r="V50" s="1"/>
  <c r="L50"/>
  <c r="U50" s="1"/>
  <c r="K50"/>
  <c r="T50" s="1"/>
  <c r="O50"/>
  <c r="J50"/>
  <c r="S50" s="1"/>
  <c r="N50" i="24" s="1"/>
  <c r="AD50" s="1"/>
  <c r="N50" i="53"/>
  <c r="W50" s="1"/>
  <c r="Q53" i="44"/>
  <c r="T49" i="52"/>
  <c r="M49" i="26" s="1"/>
  <c r="AD49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AD50" s="1"/>
  <c r="N50" i="29"/>
  <c r="AD50" s="1"/>
  <c r="N50" i="26"/>
  <c r="N50" i="27"/>
  <c r="AD50" s="1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4" i="24"/>
  <c r="AG45" i="30"/>
  <c r="AG45" i="28"/>
  <c r="AR45" i="14"/>
  <c r="AR46"/>
  <c r="AP51" i="44"/>
  <c r="U48" i="14"/>
  <c r="Q49"/>
  <c r="O48"/>
  <c r="S49"/>
  <c r="W47"/>
  <c r="AM47"/>
  <c r="E47" i="61" s="1"/>
  <c r="G47" s="1"/>
  <c r="J50" i="44" l="1"/>
  <c r="T50" i="52"/>
  <c r="M50" i="26" s="1"/>
  <c r="AD50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AD51" s="1"/>
  <c r="L51" i="53"/>
  <c r="U51" s="1"/>
  <c r="N51" i="27" s="1"/>
  <c r="AD51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D51" s="1"/>
  <c r="N51" i="29"/>
  <c r="AD51" s="1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8"/>
  <c r="AG46" i="26"/>
  <c r="AG46" i="29"/>
  <c r="AG46" i="30"/>
  <c r="AV55" i="44"/>
  <c r="AG45" i="24"/>
  <c r="AG46" i="27"/>
  <c r="AP52" i="44"/>
  <c r="AN49" i="14"/>
  <c r="D49" i="62" s="1"/>
  <c r="AP48" i="14"/>
  <c r="D48" i="63" s="1"/>
  <c r="AQ48" i="14"/>
  <c r="E48" i="63" s="1"/>
  <c r="U49" i="14"/>
  <c r="S50"/>
  <c r="Q50"/>
  <c r="J51" i="44" l="1"/>
  <c r="M52" i="53"/>
  <c r="V52" s="1"/>
  <c r="L52"/>
  <c r="U52" s="1"/>
  <c r="K52"/>
  <c r="T52" s="1"/>
  <c r="O52"/>
  <c r="J52"/>
  <c r="S52" s="1"/>
  <c r="N52" i="24" s="1"/>
  <c r="AD52" s="1"/>
  <c r="N52" i="53"/>
  <c r="W52" s="1"/>
  <c r="N52" i="29" s="1"/>
  <c r="AD52" s="1"/>
  <c r="T51" i="52"/>
  <c r="M51" i="26" s="1"/>
  <c r="AD51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AD52" s="1"/>
  <c r="N52" i="28"/>
  <c r="AD52" s="1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G46" i="24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J52" i="44" l="1"/>
  <c r="T52" i="52"/>
  <c r="M52" i="26" s="1"/>
  <c r="AD52" s="1"/>
  <c r="O52" i="52"/>
  <c r="Q52" s="1"/>
  <c r="O48" i="63"/>
  <c r="Q56" i="44"/>
  <c r="K53" i="53"/>
  <c r="T53" s="1"/>
  <c r="O53"/>
  <c r="J53"/>
  <c r="S53" s="1"/>
  <c r="N53"/>
  <c r="W53" s="1"/>
  <c r="M53"/>
  <c r="V53" s="1"/>
  <c r="N53" i="28" s="1"/>
  <c r="AD53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4"/>
  <c r="AD53" s="1"/>
  <c r="N53" i="26"/>
  <c r="N53" i="27"/>
  <c r="AD53" s="1"/>
  <c r="N53" i="29"/>
  <c r="AD53" s="1"/>
  <c r="AG48" i="27"/>
  <c r="AG48" i="30"/>
  <c r="K53" i="38"/>
  <c r="M53" s="1"/>
  <c r="Q52" i="53"/>
  <c r="C54"/>
  <c r="B55"/>
  <c r="AE58" i="44" s="1"/>
  <c r="B55" i="52"/>
  <c r="P58" i="44" s="1"/>
  <c r="C54" i="52"/>
  <c r="AG47" i="28"/>
  <c r="AG47" i="27"/>
  <c r="AG47" i="30"/>
  <c r="AG47" i="29"/>
  <c r="AG47" i="26"/>
  <c r="AO52" i="44"/>
  <c r="AT52" s="1"/>
  <c r="Y53"/>
  <c r="AB53" s="1"/>
  <c r="W50" i="14"/>
  <c r="H53" i="44"/>
  <c r="J53" s="1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Q57" i="44" l="1"/>
  <c r="M54" i="53"/>
  <c r="V54" s="1"/>
  <c r="L54"/>
  <c r="U54" s="1"/>
  <c r="K54"/>
  <c r="T54" s="1"/>
  <c r="O54"/>
  <c r="J54"/>
  <c r="S54" s="1"/>
  <c r="N54"/>
  <c r="W54" s="1"/>
  <c r="T53" i="52"/>
  <c r="M53" i="26" s="1"/>
  <c r="AD53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O52"/>
  <c r="B55" i="44"/>
  <c r="A55"/>
  <c r="H52" i="14"/>
  <c r="D54" i="44"/>
  <c r="N54" i="24"/>
  <c r="AD54" s="1"/>
  <c r="AF57" i="44"/>
  <c r="N54" i="29"/>
  <c r="AD54" s="1"/>
  <c r="N54" i="26"/>
  <c r="N54" i="27"/>
  <c r="AD54" s="1"/>
  <c r="N54" i="28"/>
  <c r="AD54" s="1"/>
  <c r="AG48" i="26"/>
  <c r="AG48" i="28"/>
  <c r="K54" i="38"/>
  <c r="M54" s="1"/>
  <c r="C55" i="53"/>
  <c r="B56"/>
  <c r="AE59" i="44" s="1"/>
  <c r="Q53" i="53"/>
  <c r="C55" i="52"/>
  <c r="B56"/>
  <c r="P59" i="44" s="1"/>
  <c r="AG47" i="24"/>
  <c r="AO53" i="44"/>
  <c r="AT53" s="1"/>
  <c r="Y54"/>
  <c r="AB54" s="1"/>
  <c r="AG48" i="24"/>
  <c r="AV58" i="44"/>
  <c r="AP55"/>
  <c r="AQ52" i="14"/>
  <c r="E52" i="63" s="1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T54" i="52"/>
  <c r="M54" i="26" s="1"/>
  <c r="AD54" s="1"/>
  <c r="O54" i="52"/>
  <c r="Q54" s="1"/>
  <c r="K55" i="53"/>
  <c r="T55" s="1"/>
  <c r="O55"/>
  <c r="J55"/>
  <c r="S55" s="1"/>
  <c r="N55" i="24" s="1"/>
  <c r="AD55" s="1"/>
  <c r="N55" i="53"/>
  <c r="W55" s="1"/>
  <c r="M55"/>
  <c r="V55" s="1"/>
  <c r="L55"/>
  <c r="U55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AD55" s="1"/>
  <c r="N55" i="29"/>
  <c r="AD55" s="1"/>
  <c r="N55" i="26"/>
  <c r="N55" i="27"/>
  <c r="AD55" s="1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8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T55" i="52"/>
  <c r="M55" i="26" s="1"/>
  <c r="AD55" s="1"/>
  <c r="O55" i="52"/>
  <c r="Q55" s="1"/>
  <c r="G56" i="44"/>
  <c r="Q59"/>
  <c r="M56" i="53"/>
  <c r="V56" s="1"/>
  <c r="N56" i="28" s="1"/>
  <c r="AD56" s="1"/>
  <c r="L56" i="53"/>
  <c r="U56" s="1"/>
  <c r="K56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D56" s="1"/>
  <c r="AF59" i="44"/>
  <c r="N56" i="27"/>
  <c r="AD56" s="1"/>
  <c r="N56" i="29"/>
  <c r="AD56" s="1"/>
  <c r="N56" i="26"/>
  <c r="K56" i="38"/>
  <c r="M56" s="1"/>
  <c r="C57" i="53"/>
  <c r="B58"/>
  <c r="AE61" i="44" s="1"/>
  <c r="Q55" i="53"/>
  <c r="B58" i="52"/>
  <c r="P61" i="44" s="1"/>
  <c r="C57" i="52"/>
  <c r="AG51" i="28"/>
  <c r="AG49" i="30"/>
  <c r="AG49" i="28"/>
  <c r="AG49" i="27"/>
  <c r="AG49" i="29"/>
  <c r="AG49" i="26"/>
  <c r="Y56" i="44"/>
  <c r="AB56" s="1"/>
  <c r="AP53" i="14"/>
  <c r="D53" i="63" s="1"/>
  <c r="G53" s="1"/>
  <c r="H56" i="44"/>
  <c r="J56" s="1"/>
  <c r="AO55"/>
  <c r="AT55" s="1"/>
  <c r="AG51" i="24"/>
  <c r="AV60" i="44"/>
  <c r="AG50" i="24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K57" i="53" l="1"/>
  <c r="T57" s="1"/>
  <c r="O57"/>
  <c r="J57"/>
  <c r="S57" s="1"/>
  <c r="N57"/>
  <c r="W57" s="1"/>
  <c r="M57"/>
  <c r="V57" s="1"/>
  <c r="L57"/>
  <c r="U57" s="1"/>
  <c r="N57" i="27" s="1"/>
  <c r="AD57" s="1"/>
  <c r="Q60" i="44"/>
  <c r="T56" i="52"/>
  <c r="M56" i="26" s="1"/>
  <c r="AD5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B58" i="44"/>
  <c r="A58"/>
  <c r="H55" i="14"/>
  <c r="D57" i="44"/>
  <c r="AF60"/>
  <c r="N57" i="24"/>
  <c r="AD57" s="1"/>
  <c r="N57" i="28"/>
  <c r="AD57" s="1"/>
  <c r="N57" i="29"/>
  <c r="AD57" s="1"/>
  <c r="N57" i="26"/>
  <c r="K57" i="38"/>
  <c r="M57" s="1"/>
  <c r="C58" i="53"/>
  <c r="B59"/>
  <c r="AE62" i="44" s="1"/>
  <c r="Q56" i="53"/>
  <c r="B59" i="52"/>
  <c r="P62" i="44" s="1"/>
  <c r="C58" i="52"/>
  <c r="AG49" i="24"/>
  <c r="AO56" i="44"/>
  <c r="AT56" s="1"/>
  <c r="Y57"/>
  <c r="AB57" s="1"/>
  <c r="AV61"/>
  <c r="AR53" i="14"/>
  <c r="AO54"/>
  <c r="E54" i="62" s="1"/>
  <c r="G54" s="1"/>
  <c r="AP58" i="44"/>
  <c r="AN55" i="14"/>
  <c r="D55" i="62" s="1"/>
  <c r="AQ55" i="14"/>
  <c r="E55" i="63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Q61"/>
  <c r="M58" i="53"/>
  <c r="V58" s="1"/>
  <c r="L58"/>
  <c r="U58" s="1"/>
  <c r="K58"/>
  <c r="T58" s="1"/>
  <c r="O58"/>
  <c r="J58"/>
  <c r="S58" s="1"/>
  <c r="N58"/>
  <c r="W58" s="1"/>
  <c r="T57" i="52"/>
  <c r="M57" i="26" s="1"/>
  <c r="AD57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D58" s="1"/>
  <c r="AF61" i="44"/>
  <c r="N58" i="26"/>
  <c r="N58" i="27"/>
  <c r="AD58" s="1"/>
  <c r="N58" i="28"/>
  <c r="AD58" s="1"/>
  <c r="N58" i="29"/>
  <c r="AD58" s="1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T58" i="52"/>
  <c r="M58" i="26" s="1"/>
  <c r="AD58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AD59" s="1"/>
  <c r="L59" i="53"/>
  <c r="U59" s="1"/>
  <c r="N59" i="27" s="1"/>
  <c r="AD59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AD59" s="1"/>
  <c r="N59" i="29"/>
  <c r="AD59" s="1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8"/>
  <c r="AG52" i="29"/>
  <c r="AG52" i="27"/>
  <c r="Y59" i="44"/>
  <c r="AB59" s="1"/>
  <c r="AO58"/>
  <c r="AT58" s="1"/>
  <c r="AG54" i="27"/>
  <c r="AG55" i="28"/>
  <c r="AG55" i="30"/>
  <c r="AG54"/>
  <c r="AV63" i="44"/>
  <c r="AG55" i="27"/>
  <c r="AG55" i="26"/>
  <c r="AG54" i="28"/>
  <c r="AG54" i="26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H60"/>
  <c r="M60" i="53"/>
  <c r="V60" s="1"/>
  <c r="L60"/>
  <c r="U60" s="1"/>
  <c r="K60"/>
  <c r="T60" s="1"/>
  <c r="O60"/>
  <c r="J60"/>
  <c r="S60" s="1"/>
  <c r="N60" i="24" s="1"/>
  <c r="AD60" s="1"/>
  <c r="N60" i="53"/>
  <c r="W60" s="1"/>
  <c r="N60" i="29" s="1"/>
  <c r="AD60" s="1"/>
  <c r="T59" i="52"/>
  <c r="M59" i="26" s="1"/>
  <c r="AD59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AD60" s="1"/>
  <c r="N60" i="28"/>
  <c r="AD60" s="1"/>
  <c r="N60" i="26"/>
  <c r="K60" i="38"/>
  <c r="M60" s="1"/>
  <c r="C61" i="53"/>
  <c r="B62"/>
  <c r="AE65" i="44" s="1"/>
  <c r="Q59" i="53"/>
  <c r="B62" i="52"/>
  <c r="P65" i="44" s="1"/>
  <c r="C61" i="52"/>
  <c r="AG53" i="27"/>
  <c r="AG52" i="24"/>
  <c r="AG53" i="28"/>
  <c r="AG53" i="26"/>
  <c r="AG53" i="30"/>
  <c r="AG53" i="29"/>
  <c r="AO59" i="44"/>
  <c r="AT59" s="1"/>
  <c r="Y60"/>
  <c r="AB60" s="1"/>
  <c r="AV64"/>
  <c r="AG54" i="24"/>
  <c r="AG55"/>
  <c r="AP57" i="14"/>
  <c r="D57" i="63" s="1"/>
  <c r="AP61" i="44"/>
  <c r="S59" i="14"/>
  <c r="AM57"/>
  <c r="E57" i="61" s="1"/>
  <c r="G57" s="1"/>
  <c r="Q59" i="14"/>
  <c r="U58"/>
  <c r="H61" i="44" s="1"/>
  <c r="AO56" i="14"/>
  <c r="W57"/>
  <c r="AN58"/>
  <c r="D58" i="62" s="1"/>
  <c r="AO57" i="14"/>
  <c r="E57" i="62" s="1"/>
  <c r="G57" s="1"/>
  <c r="J60" i="44" l="1"/>
  <c r="Q64"/>
  <c r="K61" i="53"/>
  <c r="T61" s="1"/>
  <c r="O61"/>
  <c r="J61"/>
  <c r="S61" s="1"/>
  <c r="N61" i="24" s="1"/>
  <c r="AD61" s="1"/>
  <c r="N61" i="53"/>
  <c r="W61" s="1"/>
  <c r="M61"/>
  <c r="V61" s="1"/>
  <c r="L61"/>
  <c r="U61" s="1"/>
  <c r="T60" i="52"/>
  <c r="M60" i="26" s="1"/>
  <c r="AD60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7"/>
  <c r="AD61" s="1"/>
  <c r="N61" i="28"/>
  <c r="AD61" s="1"/>
  <c r="N61" i="29"/>
  <c r="AD61" s="1"/>
  <c r="AG56"/>
  <c r="AG56" i="28"/>
  <c r="K61" i="38"/>
  <c r="M61" s="1"/>
  <c r="C62" i="53"/>
  <c r="B63"/>
  <c r="AE66" i="44" s="1"/>
  <c r="Q60" i="53"/>
  <c r="B63" i="52"/>
  <c r="P66" i="44" s="1"/>
  <c r="C62" i="52"/>
  <c r="AG53" i="24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T61" i="52" l="1"/>
  <c r="M61" i="26" s="1"/>
  <c r="AD61" s="1"/>
  <c r="O61" i="52"/>
  <c r="Q61" s="1"/>
  <c r="G62" i="44"/>
  <c r="Q65"/>
  <c r="M62" i="53"/>
  <c r="V62" s="1"/>
  <c r="N62" i="28" s="1"/>
  <c r="AD62" s="1"/>
  <c r="L62" i="53"/>
  <c r="U62" s="1"/>
  <c r="K62"/>
  <c r="T62" s="1"/>
  <c r="O62"/>
  <c r="J62"/>
  <c r="S62" s="1"/>
  <c r="N62" i="24" s="1"/>
  <c r="AD62" s="1"/>
  <c r="N62" i="53"/>
  <c r="W62" s="1"/>
  <c r="N62" i="29" s="1"/>
  <c r="AD62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AD62" s="1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G56" i="24"/>
  <c r="AR58" i="14"/>
  <c r="AP63" i="44"/>
  <c r="U60" i="14"/>
  <c r="S61"/>
  <c r="AO59"/>
  <c r="E59" i="62" s="1"/>
  <c r="AQ59" i="14"/>
  <c r="E59" i="63" s="1"/>
  <c r="O60" i="14"/>
  <c r="Q61"/>
  <c r="AP59"/>
  <c r="D59" i="63" s="1"/>
  <c r="G63" i="44" l="1"/>
  <c r="Q66"/>
  <c r="K63" i="53"/>
  <c r="T63" s="1"/>
  <c r="O63"/>
  <c r="J63"/>
  <c r="S63" s="1"/>
  <c r="N63"/>
  <c r="W63" s="1"/>
  <c r="M63"/>
  <c r="V63" s="1"/>
  <c r="L63"/>
  <c r="U63" s="1"/>
  <c r="T62" i="52"/>
  <c r="M62" i="26" s="1"/>
  <c r="AD62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AD63" s="1"/>
  <c r="N63" i="29"/>
  <c r="AD63" s="1"/>
  <c r="N63" i="26"/>
  <c r="N63" i="27"/>
  <c r="AD63" s="1"/>
  <c r="N63" i="28"/>
  <c r="AD63" s="1"/>
  <c r="K63" i="38"/>
  <c r="M63" s="1"/>
  <c r="Q62" i="53"/>
  <c r="C64"/>
  <c r="B65"/>
  <c r="AE68" i="44" s="1"/>
  <c r="C64" i="52"/>
  <c r="B65"/>
  <c r="P68" i="44" s="1"/>
  <c r="G64"/>
  <c r="AO62"/>
  <c r="AT62" s="1"/>
  <c r="W60" i="14"/>
  <c r="H63" i="44"/>
  <c r="Y63"/>
  <c r="AB63" s="1"/>
  <c r="AG59" i="29"/>
  <c r="AG58" i="28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J63" i="44" l="1"/>
  <c r="T63" i="52"/>
  <c r="M63" i="26" s="1"/>
  <c r="AD63" s="1"/>
  <c r="O63" i="52"/>
  <c r="Q63" s="1"/>
  <c r="M64" i="53"/>
  <c r="V64" s="1"/>
  <c r="L64"/>
  <c r="U64" s="1"/>
  <c r="K64"/>
  <c r="T64" s="1"/>
  <c r="N64" i="26" s="1"/>
  <c r="O64" i="53"/>
  <c r="J64"/>
  <c r="S64" s="1"/>
  <c r="N64"/>
  <c r="W64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N64" i="24"/>
  <c r="AD64" s="1"/>
  <c r="AF67" i="44"/>
  <c r="N64" i="27"/>
  <c r="AD64" s="1"/>
  <c r="N64" i="28"/>
  <c r="AD64" s="1"/>
  <c r="N64" i="29"/>
  <c r="AD64" s="1"/>
  <c r="AG59" i="30"/>
  <c r="K64" i="38"/>
  <c r="M64" s="1"/>
  <c r="AG59" i="28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AG57" i="28"/>
  <c r="Y64" i="44"/>
  <c r="AB64" s="1"/>
  <c r="AO63"/>
  <c r="AT63" s="1"/>
  <c r="AG59" i="24"/>
  <c r="AG58"/>
  <c r="AV68" i="44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G61" i="61" l="1"/>
  <c r="O61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AD64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AD65" s="1"/>
  <c r="N65" i="27"/>
  <c r="AD65" s="1"/>
  <c r="N65" i="28"/>
  <c r="AD65" s="1"/>
  <c r="N65" i="29"/>
  <c r="AD65" s="1"/>
  <c r="N65" i="26"/>
  <c r="K65" i="38"/>
  <c r="M65" s="1"/>
  <c r="Q64" i="53"/>
  <c r="C66"/>
  <c r="B67"/>
  <c r="AE70" i="44" s="1"/>
  <c r="B67" i="52"/>
  <c r="P70" i="44" s="1"/>
  <c r="C66" i="52"/>
  <c r="AG57" i="24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V61"/>
  <c r="J65" i="44"/>
  <c r="T65" i="52"/>
  <c r="M65" i="26" s="1"/>
  <c r="AD65" s="1"/>
  <c r="O65" i="52"/>
  <c r="Q65" s="1"/>
  <c r="Q69" i="44"/>
  <c r="M66" i="53"/>
  <c r="V66" s="1"/>
  <c r="N66" i="28" s="1"/>
  <c r="AD66" s="1"/>
  <c r="L66" i="53"/>
  <c r="U66" s="1"/>
  <c r="N66" i="27" s="1"/>
  <c r="AD66" s="1"/>
  <c r="K66" i="53"/>
  <c r="T66" s="1"/>
  <c r="N66" i="26" s="1"/>
  <c r="O66" i="53"/>
  <c r="J66"/>
  <c r="S66" s="1"/>
  <c r="N66"/>
  <c r="W66" s="1"/>
  <c r="N66" i="29" s="1"/>
  <c r="AD66" s="1"/>
  <c r="G66" i="44"/>
  <c r="M67"/>
  <c r="R64" i="14"/>
  <c r="V64"/>
  <c r="T64"/>
  <c r="O64"/>
  <c r="B67" i="44"/>
  <c r="A67"/>
  <c r="H64" i="14"/>
  <c r="D66" i="44"/>
  <c r="N66" i="24"/>
  <c r="AD66" s="1"/>
  <c r="AF69" i="44"/>
  <c r="AG61" i="28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K67" i="53"/>
  <c r="T67" s="1"/>
  <c r="N67" i="26" s="1"/>
  <c r="O67" i="53"/>
  <c r="J67"/>
  <c r="S67" s="1"/>
  <c r="N67"/>
  <c r="W67" s="1"/>
  <c r="M67"/>
  <c r="V67" s="1"/>
  <c r="N67" i="28" s="1"/>
  <c r="AD67" s="1"/>
  <c r="L67" i="53"/>
  <c r="U67" s="1"/>
  <c r="T66" i="52"/>
  <c r="M66" i="26" s="1"/>
  <c r="AD6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AD67" s="1"/>
  <c r="N67" i="29"/>
  <c r="AD67" s="1"/>
  <c r="N67" i="27"/>
  <c r="AD67" s="1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1" i="24"/>
  <c r="AG60" i="27"/>
  <c r="AG60" i="29"/>
  <c r="AG60" i="26"/>
  <c r="AG60" i="30"/>
  <c r="AG60" i="28"/>
  <c r="W64" i="14"/>
  <c r="H67" i="44"/>
  <c r="AO66"/>
  <c r="AT66" s="1"/>
  <c r="Y67"/>
  <c r="AB67" s="1"/>
  <c r="AV71"/>
  <c r="AG62" i="28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G68" i="44" l="1"/>
  <c r="J67"/>
  <c r="V63" i="62"/>
  <c r="M68" i="53"/>
  <c r="V68" s="1"/>
  <c r="L68"/>
  <c r="U68" s="1"/>
  <c r="K68"/>
  <c r="T68" s="1"/>
  <c r="O68"/>
  <c r="J68"/>
  <c r="S68" s="1"/>
  <c r="N68" i="24" s="1"/>
  <c r="AD68" s="1"/>
  <c r="N68" i="53"/>
  <c r="W68" s="1"/>
  <c r="T67" i="52"/>
  <c r="M67" i="26" s="1"/>
  <c r="AD67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AD68" s="1"/>
  <c r="N68" i="29"/>
  <c r="AD68" s="1"/>
  <c r="N68" i="26"/>
  <c r="N68" i="27"/>
  <c r="AD68" s="1"/>
  <c r="AG62" i="24"/>
  <c r="AG62" i="29"/>
  <c r="K68" i="38"/>
  <c r="M68" s="1"/>
  <c r="C69" i="53"/>
  <c r="B70"/>
  <c r="AE73" i="44" s="1"/>
  <c r="Q67" i="53"/>
  <c r="B70" i="52"/>
  <c r="P73" i="44" s="1"/>
  <c r="C69" i="52"/>
  <c r="AG60" i="24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Q72" i="44" l="1"/>
  <c r="K69" i="53"/>
  <c r="T69" s="1"/>
  <c r="O69"/>
  <c r="J69"/>
  <c r="S69" s="1"/>
  <c r="N69" i="24" s="1"/>
  <c r="AD69" s="1"/>
  <c r="N69" i="53"/>
  <c r="W69" s="1"/>
  <c r="M69"/>
  <c r="V69" s="1"/>
  <c r="L69"/>
  <c r="U69" s="1"/>
  <c r="T68" i="52"/>
  <c r="M68" i="26" s="1"/>
  <c r="AD68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8"/>
  <c r="AD69" s="1"/>
  <c r="N69" i="29"/>
  <c r="AD69" s="1"/>
  <c r="N69" i="26"/>
  <c r="N69" i="27"/>
  <c r="AD69" s="1"/>
  <c r="K69" i="38"/>
  <c r="M69" s="1"/>
  <c r="Q68" i="53"/>
  <c r="C70"/>
  <c r="B71"/>
  <c r="AE74" i="44" s="1"/>
  <c r="B71" i="52"/>
  <c r="P74" i="44" s="1"/>
  <c r="C70" i="52"/>
  <c r="W66" i="14"/>
  <c r="J69" i="44"/>
  <c r="AO68"/>
  <c r="AT68" s="1"/>
  <c r="Y69"/>
  <c r="AB69" s="1"/>
  <c r="AG64" i="30"/>
  <c r="AG64" i="28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G70" i="44" l="1"/>
  <c r="J70" s="1"/>
  <c r="T69" i="52"/>
  <c r="M69" i="26" s="1"/>
  <c r="AD69" s="1"/>
  <c r="O69" i="52"/>
  <c r="Q69" s="1"/>
  <c r="Q73" i="44"/>
  <c r="M70" i="53"/>
  <c r="V70" s="1"/>
  <c r="N70" i="28" s="1"/>
  <c r="AD70" s="1"/>
  <c r="L70" i="53"/>
  <c r="U70" s="1"/>
  <c r="N70" i="27" s="1"/>
  <c r="AD70" s="1"/>
  <c r="K70" i="53"/>
  <c r="T70" s="1"/>
  <c r="O70"/>
  <c r="J70"/>
  <c r="S70" s="1"/>
  <c r="N70"/>
  <c r="W70" s="1"/>
  <c r="N70" i="29" s="1"/>
  <c r="AD70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D70" s="1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AG63" i="28"/>
  <c r="Y70" i="44"/>
  <c r="AB70" s="1"/>
  <c r="AO69"/>
  <c r="AT69" s="1"/>
  <c r="AV74"/>
  <c r="AG64" i="2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K71" i="53"/>
  <c r="T71" s="1"/>
  <c r="O71"/>
  <c r="J71"/>
  <c r="S71" s="1"/>
  <c r="N71"/>
  <c r="W71" s="1"/>
  <c r="M71"/>
  <c r="V71" s="1"/>
  <c r="L71"/>
  <c r="U71" s="1"/>
  <c r="N71" i="27" s="1"/>
  <c r="AD71" s="1"/>
  <c r="T70" i="52"/>
  <c r="M70" i="26" s="1"/>
  <c r="AD70" s="1"/>
  <c r="O70" i="52"/>
  <c r="Q70" s="1"/>
  <c r="Q74" i="44"/>
  <c r="G68" i="62"/>
  <c r="V68" s="1"/>
  <c r="G71" i="44"/>
  <c r="M72"/>
  <c r="O67" i="62"/>
  <c r="V67"/>
  <c r="V67" i="61"/>
  <c r="O67"/>
  <c r="O68" i="62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AD71" s="1"/>
  <c r="N71" i="29"/>
  <c r="AD71" s="1"/>
  <c r="N71" i="26"/>
  <c r="N71" i="28"/>
  <c r="AD71" s="1"/>
  <c r="AG67" i="27"/>
  <c r="K71" i="38"/>
  <c r="M71" s="1"/>
  <c r="C72" i="53"/>
  <c r="B73"/>
  <c r="AE76" i="44" s="1"/>
  <c r="Q70" i="53"/>
  <c r="C72" i="52"/>
  <c r="B73"/>
  <c r="P76" i="44" s="1"/>
  <c r="AG63" i="24"/>
  <c r="AO70" i="44"/>
  <c r="AT70" s="1"/>
  <c r="Y71"/>
  <c r="AB71" s="1"/>
  <c r="AG66" i="29"/>
  <c r="AV75" i="44"/>
  <c r="AG67" i="28"/>
  <c r="AG66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O69" s="1"/>
  <c r="Q75" i="44"/>
  <c r="T71" i="52"/>
  <c r="M71" i="26" s="1"/>
  <c r="AD71" s="1"/>
  <c r="O71" i="52"/>
  <c r="Q71" s="1"/>
  <c r="M72" i="53"/>
  <c r="V72" s="1"/>
  <c r="L72"/>
  <c r="U72" s="1"/>
  <c r="N72" i="27" s="1"/>
  <c r="AD72" s="1"/>
  <c r="K72" i="53"/>
  <c r="T72" s="1"/>
  <c r="O72"/>
  <c r="J72"/>
  <c r="S72" s="1"/>
  <c r="N72"/>
  <c r="W72" s="1"/>
  <c r="N72" i="29" s="1"/>
  <c r="AD72" s="1"/>
  <c r="G68" i="63"/>
  <c r="O68" s="1"/>
  <c r="G68" i="61"/>
  <c r="O68" s="1"/>
  <c r="M73" i="44"/>
  <c r="G72"/>
  <c r="V70" i="14"/>
  <c r="R70"/>
  <c r="T70"/>
  <c r="O70"/>
  <c r="B73" i="44"/>
  <c r="A73"/>
  <c r="H70" i="14"/>
  <c r="D72" i="44"/>
  <c r="N72" i="24"/>
  <c r="AD72" s="1"/>
  <c r="AF75" i="44"/>
  <c r="N72" i="28"/>
  <c r="AD72" s="1"/>
  <c r="N72" i="26"/>
  <c r="AG67"/>
  <c r="AG67" i="24"/>
  <c r="AG67" i="29"/>
  <c r="K72" i="38"/>
  <c r="M72" s="1"/>
  <c r="C73" i="53"/>
  <c r="B74"/>
  <c r="AE77" i="44" s="1"/>
  <c r="Q71" i="53"/>
  <c r="B74" i="52"/>
  <c r="P77" i="44" s="1"/>
  <c r="C73" i="52"/>
  <c r="AG65" i="28"/>
  <c r="AG65" i="26"/>
  <c r="AG65" i="29"/>
  <c r="AG65" i="27"/>
  <c r="AG65" i="30"/>
  <c r="W69" i="14"/>
  <c r="H72" i="44"/>
  <c r="Y72"/>
  <c r="AB72" s="1"/>
  <c r="AO71"/>
  <c r="AT71" s="1"/>
  <c r="AG66" i="24"/>
  <c r="AV76" i="44"/>
  <c r="AR68" i="14"/>
  <c r="AN69"/>
  <c r="D69" i="62" s="1"/>
  <c r="G69" s="1"/>
  <c r="AP73" i="44"/>
  <c r="AL70" i="14"/>
  <c r="D70" i="61" s="1"/>
  <c r="AN70" i="14"/>
  <c r="D70" i="62" s="1"/>
  <c r="AQ70" i="14"/>
  <c r="E70" i="63" s="1"/>
  <c r="S71" i="14"/>
  <c r="U70"/>
  <c r="H73" i="44" s="1"/>
  <c r="Q71" i="14"/>
  <c r="AP69"/>
  <c r="D69" i="63" s="1"/>
  <c r="G69" s="1"/>
  <c r="V69" i="61" l="1"/>
  <c r="J72" i="44"/>
  <c r="T72" i="52"/>
  <c r="M72" i="26" s="1"/>
  <c r="AD72" s="1"/>
  <c r="O72" i="52"/>
  <c r="Q72" s="1"/>
  <c r="V68" i="63"/>
  <c r="Q76" i="44"/>
  <c r="K73" i="53"/>
  <c r="T73" s="1"/>
  <c r="N73" i="26" s="1"/>
  <c r="O73" i="53"/>
  <c r="J73"/>
  <c r="S73" s="1"/>
  <c r="N73"/>
  <c r="W73" s="1"/>
  <c r="N73" i="29" s="1"/>
  <c r="AD73" s="1"/>
  <c r="M73" i="53"/>
  <c r="V73" s="1"/>
  <c r="N73" i="28" s="1"/>
  <c r="AD73" s="1"/>
  <c r="L73" i="53"/>
  <c r="U73" s="1"/>
  <c r="N73" i="27" s="1"/>
  <c r="AD73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N73" i="24"/>
  <c r="AD73" s="1"/>
  <c r="AG68" i="29"/>
  <c r="AG68" i="27"/>
  <c r="AG68" i="28"/>
  <c r="AG68" i="30"/>
  <c r="K73" i="38"/>
  <c r="M73" s="1"/>
  <c r="Q72" i="53"/>
  <c r="C74"/>
  <c r="B75"/>
  <c r="AE78" i="44" s="1"/>
  <c r="B75" i="52"/>
  <c r="P78" i="44" s="1"/>
  <c r="C74" i="52"/>
  <c r="AG65" i="24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Q77" i="44" l="1"/>
  <c r="M74" i="53"/>
  <c r="V74" s="1"/>
  <c r="L74"/>
  <c r="U74" s="1"/>
  <c r="K74"/>
  <c r="T74" s="1"/>
  <c r="O74"/>
  <c r="J74"/>
  <c r="S74" s="1"/>
  <c r="N74"/>
  <c r="W74" s="1"/>
  <c r="T73" i="52"/>
  <c r="M73" i="26" s="1"/>
  <c r="AD73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O72"/>
  <c r="B75" i="44"/>
  <c r="A75"/>
  <c r="H72" i="14"/>
  <c r="D74" i="44"/>
  <c r="N74" i="24"/>
  <c r="AD74" s="1"/>
  <c r="AF77" i="44"/>
  <c r="N74" i="29"/>
  <c r="AD74" s="1"/>
  <c r="N74" i="26"/>
  <c r="N74" i="27"/>
  <c r="AD74" s="1"/>
  <c r="N74" i="28"/>
  <c r="AD74" s="1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G68" i="24"/>
  <c r="AV78" i="44"/>
  <c r="AR70" i="14"/>
  <c r="AP75" i="44"/>
  <c r="AL72" i="14"/>
  <c r="D72" i="61" s="1"/>
  <c r="AO72" i="14"/>
  <c r="E72" i="62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T74" i="52"/>
  <c r="M74" i="26" s="1"/>
  <c r="AD74" s="1"/>
  <c r="O74" i="52"/>
  <c r="Q74" s="1"/>
  <c r="K75" i="53"/>
  <c r="T75" s="1"/>
  <c r="O75"/>
  <c r="J75"/>
  <c r="S75" s="1"/>
  <c r="N75" i="24" s="1"/>
  <c r="AD75" s="1"/>
  <c r="N75" i="53"/>
  <c r="W75" s="1"/>
  <c r="N75" i="29" s="1"/>
  <c r="AD75" s="1"/>
  <c r="M75" i="53"/>
  <c r="V75" s="1"/>
  <c r="L75"/>
  <c r="U75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AD75" s="1"/>
  <c r="N75" i="26"/>
  <c r="N75" i="27"/>
  <c r="AD75" s="1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H76" i="44" l="1"/>
  <c r="J75"/>
  <c r="T75" i="52"/>
  <c r="M75" i="26" s="1"/>
  <c r="AD75" s="1"/>
  <c r="O75" i="52"/>
  <c r="Q75" s="1"/>
  <c r="M76" i="53"/>
  <c r="V76" s="1"/>
  <c r="L76"/>
  <c r="U76" s="1"/>
  <c r="K76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D76" s="1"/>
  <c r="AF79" i="44"/>
  <c r="N76" i="28"/>
  <c r="AD76" s="1"/>
  <c r="N76" i="29"/>
  <c r="AD76" s="1"/>
  <c r="N76" i="27"/>
  <c r="AD76" s="1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G69" i="28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J76" i="44"/>
  <c r="T76" i="52"/>
  <c r="M76" i="26" s="1"/>
  <c r="AD7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AD77" s="1"/>
  <c r="L77" i="53"/>
  <c r="U77" s="1"/>
  <c r="N77" i="27" s="1"/>
  <c r="AD7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AD77" s="1"/>
  <c r="N77" i="29"/>
  <c r="AD77" s="1"/>
  <c r="K77" i="38"/>
  <c r="M77" s="1"/>
  <c r="Q76" i="53"/>
  <c r="C78"/>
  <c r="B79"/>
  <c r="AE82" i="44" s="1"/>
  <c r="B79" i="52"/>
  <c r="P82" i="44" s="1"/>
  <c r="C78" i="52"/>
  <c r="AG71" i="27"/>
  <c r="AG71" i="26"/>
  <c r="AG70" i="28"/>
  <c r="AG71"/>
  <c r="AG70" i="27"/>
  <c r="AG70" i="30"/>
  <c r="AG71"/>
  <c r="AG69" i="24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G72" i="28"/>
  <c r="AR73" i="14"/>
  <c r="AP78" i="44"/>
  <c r="AQ75" i="14"/>
  <c r="E75" i="63" s="1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M78" i="53" l="1"/>
  <c r="V78" s="1"/>
  <c r="N78" i="28" s="1"/>
  <c r="AD78" s="1"/>
  <c r="L78" i="53"/>
  <c r="U78" s="1"/>
  <c r="K78"/>
  <c r="T78" s="1"/>
  <c r="O78"/>
  <c r="J78"/>
  <c r="S78" s="1"/>
  <c r="N78"/>
  <c r="W78" s="1"/>
  <c r="N78" i="29" s="1"/>
  <c r="AD78" s="1"/>
  <c r="Q81" i="44"/>
  <c r="T77" i="52"/>
  <c r="M77" i="26" s="1"/>
  <c r="AD77" s="1"/>
  <c r="O77" i="52"/>
  <c r="Q77" s="1"/>
  <c r="G78" i="44"/>
  <c r="J78" s="1"/>
  <c r="G74" i="62"/>
  <c r="V74" s="1"/>
  <c r="M79" i="44"/>
  <c r="J77"/>
  <c r="V76" i="14"/>
  <c r="T76"/>
  <c r="R76"/>
  <c r="B79" i="44"/>
  <c r="A79"/>
  <c r="H76" i="14"/>
  <c r="D78" i="44"/>
  <c r="N78" i="24"/>
  <c r="AD78" s="1"/>
  <c r="AF81" i="44"/>
  <c r="N78" i="26"/>
  <c r="N78" i="27"/>
  <c r="AD78" s="1"/>
  <c r="K78" i="38"/>
  <c r="M78" s="1"/>
  <c r="C79" i="53"/>
  <c r="B80"/>
  <c r="AE83" i="44" s="1"/>
  <c r="Q77" i="53"/>
  <c r="C79" i="52"/>
  <c r="B80"/>
  <c r="P83" i="44" s="1"/>
  <c r="AG70" i="24"/>
  <c r="AG71"/>
  <c r="Y78" i="44"/>
  <c r="AB78" s="1"/>
  <c r="AO77"/>
  <c r="AT77" s="1"/>
  <c r="AV82"/>
  <c r="AG72" i="24"/>
  <c r="AP74" i="14"/>
  <c r="D74" i="63" s="1"/>
  <c r="AP75" i="14"/>
  <c r="D75" i="63" s="1"/>
  <c r="G75" s="1"/>
  <c r="AP79" i="44"/>
  <c r="AL76" i="14"/>
  <c r="D76" i="61" s="1"/>
  <c r="AO76" i="14"/>
  <c r="E76" i="62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K79" i="53" l="1"/>
  <c r="T79" s="1"/>
  <c r="O79"/>
  <c r="J79"/>
  <c r="S79" s="1"/>
  <c r="N79"/>
  <c r="W79" s="1"/>
  <c r="M79"/>
  <c r="V79" s="1"/>
  <c r="L79"/>
  <c r="U79" s="1"/>
  <c r="T78" i="52"/>
  <c r="M78" i="26" s="1"/>
  <c r="AD78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AD79" s="1"/>
  <c r="N79" i="28"/>
  <c r="AD79" s="1"/>
  <c r="N79" i="29"/>
  <c r="AD79" s="1"/>
  <c r="N79" i="26"/>
  <c r="N79" i="27"/>
  <c r="AD79" s="1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H80" i="44" s="1"/>
  <c r="S78" i="14"/>
  <c r="O77"/>
  <c r="G80" i="44" l="1"/>
  <c r="J80" s="1"/>
  <c r="M80" i="53"/>
  <c r="V80" s="1"/>
  <c r="N80" i="28" s="1"/>
  <c r="AD80" s="1"/>
  <c r="L80" i="53"/>
  <c r="U80" s="1"/>
  <c r="K80"/>
  <c r="T80" s="1"/>
  <c r="O80"/>
  <c r="J80"/>
  <c r="S80" s="1"/>
  <c r="N80" i="24" s="1"/>
  <c r="AD80" s="1"/>
  <c r="N80" i="53"/>
  <c r="W80" s="1"/>
  <c r="T79" i="52"/>
  <c r="M79" i="26" s="1"/>
  <c r="AD79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7"/>
  <c r="AD80" s="1"/>
  <c r="N80" i="29"/>
  <c r="AD80" s="1"/>
  <c r="N80" i="26"/>
  <c r="K80" i="38"/>
  <c r="M80" s="1"/>
  <c r="C81" i="53"/>
  <c r="B82"/>
  <c r="AE85" i="44" s="1"/>
  <c r="Q79" i="53"/>
  <c r="B82" i="52"/>
  <c r="P85" i="44" s="1"/>
  <c r="C81" i="52"/>
  <c r="AG73" i="28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G81" i="44" l="1"/>
  <c r="T80" i="52"/>
  <c r="M80" i="26" s="1"/>
  <c r="AD80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AD81" s="1"/>
  <c r="L81" i="53"/>
  <c r="U81" s="1"/>
  <c r="N81" i="27" s="1"/>
  <c r="AD81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AD81" s="1"/>
  <c r="N81" i="29"/>
  <c r="AD81" s="1"/>
  <c r="K81" i="38"/>
  <c r="M81" s="1"/>
  <c r="C82" i="53"/>
  <c r="B83"/>
  <c r="AE86" i="44" s="1"/>
  <c r="Q80" i="53"/>
  <c r="B83" i="52"/>
  <c r="P86" i="44" s="1"/>
  <c r="C82" i="52"/>
  <c r="AG74" i="28"/>
  <c r="AG75" i="29"/>
  <c r="AG74"/>
  <c r="AG75" i="30"/>
  <c r="AG74" i="27"/>
  <c r="AG74" i="30"/>
  <c r="AG73" i="24"/>
  <c r="AG75" i="27"/>
  <c r="AG75" i="26"/>
  <c r="AG74"/>
  <c r="AG75" i="28"/>
  <c r="AO80" i="44"/>
  <c r="AT80" s="1"/>
  <c r="W78" i="14"/>
  <c r="H81" i="44"/>
  <c r="Y81"/>
  <c r="AB81" s="1"/>
  <c r="AG76" i="26"/>
  <c r="AG76" i="28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T81" i="52"/>
  <c r="M81" i="26" s="1"/>
  <c r="AD81" s="1"/>
  <c r="O81" i="52"/>
  <c r="Q81" s="1"/>
  <c r="G82" i="44"/>
  <c r="Q85"/>
  <c r="M82" i="53"/>
  <c r="V82" s="1"/>
  <c r="N82" i="28" s="1"/>
  <c r="AD82" s="1"/>
  <c r="L82" i="53"/>
  <c r="U82" s="1"/>
  <c r="K82"/>
  <c r="T82" s="1"/>
  <c r="O82"/>
  <c r="J82"/>
  <c r="S82" s="1"/>
  <c r="N82" i="24" s="1"/>
  <c r="AD82" s="1"/>
  <c r="N82" i="53"/>
  <c r="W82" s="1"/>
  <c r="G78" i="63"/>
  <c r="V78" s="1"/>
  <c r="V77"/>
  <c r="M83" i="44"/>
  <c r="O77" i="61"/>
  <c r="V77"/>
  <c r="V78" i="62"/>
  <c r="O78"/>
  <c r="O78" i="63"/>
  <c r="V77" i="62"/>
  <c r="O77"/>
  <c r="O78" i="61"/>
  <c r="V78"/>
  <c r="T80" i="14"/>
  <c r="R80"/>
  <c r="V80"/>
  <c r="B83" i="44"/>
  <c r="A83"/>
  <c r="H80" i="14"/>
  <c r="D82" i="44"/>
  <c r="AF85"/>
  <c r="N82" i="29"/>
  <c r="AD82" s="1"/>
  <c r="N82" i="26"/>
  <c r="N82" i="27"/>
  <c r="AD82" s="1"/>
  <c r="K82" i="38"/>
  <c r="M82" s="1"/>
  <c r="C83" i="53"/>
  <c r="B84"/>
  <c r="AE87" i="44" s="1"/>
  <c r="Q81" i="53"/>
  <c r="C83" i="52"/>
  <c r="B84"/>
  <c r="P87" i="44" s="1"/>
  <c r="AG74" i="24"/>
  <c r="AG75"/>
  <c r="W79" i="14"/>
  <c r="H82" i="44"/>
  <c r="J82" s="1"/>
  <c r="AO81"/>
  <c r="AT81" s="1"/>
  <c r="Y82"/>
  <c r="AB82" s="1"/>
  <c r="AV86"/>
  <c r="AG77" i="27"/>
  <c r="AG76" i="24"/>
  <c r="AG77" i="29"/>
  <c r="AG77" i="28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J83" s="1"/>
  <c r="Q86"/>
  <c r="K83" i="53"/>
  <c r="T83" s="1"/>
  <c r="O83"/>
  <c r="J83"/>
  <c r="S83" s="1"/>
  <c r="N83" i="24" s="1"/>
  <c r="AD83" s="1"/>
  <c r="N83" i="53"/>
  <c r="W83" s="1"/>
  <c r="M83"/>
  <c r="V83" s="1"/>
  <c r="L83"/>
  <c r="U83" s="1"/>
  <c r="T82" i="52"/>
  <c r="M82" i="26" s="1"/>
  <c r="AD82" s="1"/>
  <c r="O82" i="52"/>
  <c r="Q82" s="1"/>
  <c r="G79" i="63"/>
  <c r="V79" s="1"/>
  <c r="G83" i="44"/>
  <c r="M84"/>
  <c r="O79" i="63"/>
  <c r="V81" i="14"/>
  <c r="R81"/>
  <c r="T81"/>
  <c r="B84" i="44"/>
  <c r="A84"/>
  <c r="H81" i="14"/>
  <c r="D83" i="44"/>
  <c r="AF86"/>
  <c r="N83" i="27"/>
  <c r="AD83" s="1"/>
  <c r="N83" i="28"/>
  <c r="AD83" s="1"/>
  <c r="N83" i="29"/>
  <c r="AD83" s="1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G77" i="24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G84" i="44" l="1"/>
  <c r="T83" i="52"/>
  <c r="M83" i="26" s="1"/>
  <c r="AD83" s="1"/>
  <c r="O83" i="52"/>
  <c r="Q83" s="1"/>
  <c r="Q87" i="44"/>
  <c r="M84" i="53"/>
  <c r="V84" s="1"/>
  <c r="L84"/>
  <c r="U84" s="1"/>
  <c r="N84" i="27" s="1"/>
  <c r="AD84" s="1"/>
  <c r="K84" i="53"/>
  <c r="T84" s="1"/>
  <c r="O84"/>
  <c r="J84"/>
  <c r="S84" s="1"/>
  <c r="N84" i="24" s="1"/>
  <c r="AD84" s="1"/>
  <c r="N84" i="53"/>
  <c r="W84" s="1"/>
  <c r="N84" i="29" s="1"/>
  <c r="AD84" s="1"/>
  <c r="G81" i="61"/>
  <c r="O81" s="1"/>
  <c r="AM81" i="14"/>
  <c r="E81" i="6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AD84" s="1"/>
  <c r="N84" i="26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G79" i="28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G85" i="44"/>
  <c r="W82" i="14"/>
  <c r="Q88" i="44"/>
  <c r="K85" i="53"/>
  <c r="T85" s="1"/>
  <c r="O85"/>
  <c r="J85"/>
  <c r="S85" s="1"/>
  <c r="N85"/>
  <c r="W85" s="1"/>
  <c r="M85"/>
  <c r="V85" s="1"/>
  <c r="L85"/>
  <c r="U85" s="1"/>
  <c r="T84" i="52"/>
  <c r="M84" i="26" s="1"/>
  <c r="AD84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4"/>
  <c r="AD85" s="1"/>
  <c r="N85" i="26"/>
  <c r="N85" i="27"/>
  <c r="AD85" s="1"/>
  <c r="N85" i="28"/>
  <c r="AD85" s="1"/>
  <c r="N85" i="29"/>
  <c r="AD85" s="1"/>
  <c r="K85" i="38"/>
  <c r="M85" s="1"/>
  <c r="Q84" i="53"/>
  <c r="C86"/>
  <c r="B87"/>
  <c r="AE90" i="44" s="1"/>
  <c r="B87" i="52"/>
  <c r="P90" i="44" s="1"/>
  <c r="C86" i="52"/>
  <c r="AG80" i="29"/>
  <c r="AG80" i="26"/>
  <c r="AG80" i="28"/>
  <c r="AG78" i="30"/>
  <c r="AG78" i="28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79" i="24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T85" i="52"/>
  <c r="M85" i="26" s="1"/>
  <c r="AD85" s="1"/>
  <c r="O85" i="52"/>
  <c r="Q85" s="1"/>
  <c r="M86" i="53"/>
  <c r="V86" s="1"/>
  <c r="L86"/>
  <c r="U86" s="1"/>
  <c r="K86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D86" s="1"/>
  <c r="AF89" i="44"/>
  <c r="N86" i="27"/>
  <c r="AD86" s="1"/>
  <c r="N86" i="28"/>
  <c r="AD86" s="1"/>
  <c r="N86" i="29"/>
  <c r="AD86" s="1"/>
  <c r="AG80" i="27"/>
  <c r="K86" i="38"/>
  <c r="M86" s="1"/>
  <c r="AG81" i="29"/>
  <c r="C87" i="53"/>
  <c r="B88"/>
  <c r="AE91" i="44" s="1"/>
  <c r="Q85" i="53"/>
  <c r="C87" i="52"/>
  <c r="B88"/>
  <c r="P91" i="44" s="1"/>
  <c r="AG81" i="28"/>
  <c r="AG81" i="26"/>
  <c r="AG81" i="27"/>
  <c r="AG78" i="24"/>
  <c r="AO85" i="44"/>
  <c r="AT85" s="1"/>
  <c r="Y86"/>
  <c r="AB86" s="1"/>
  <c r="AG80" i="24"/>
  <c r="AV90" i="44"/>
  <c r="AR82" i="14"/>
  <c r="AP87" i="44"/>
  <c r="U84" i="14"/>
  <c r="S85"/>
  <c r="Q85"/>
  <c r="AN84"/>
  <c r="D84" i="62" s="1"/>
  <c r="AL84" i="14"/>
  <c r="D84" i="61" s="1"/>
  <c r="J86" i="44" l="1"/>
  <c r="G87"/>
  <c r="Q90"/>
  <c r="T86" i="52"/>
  <c r="M86" i="26" s="1"/>
  <c r="AD86" s="1"/>
  <c r="O86" i="52"/>
  <c r="Q86" s="1"/>
  <c r="K87" i="53"/>
  <c r="T87" s="1"/>
  <c r="N87" i="26" s="1"/>
  <c r="O87" i="53"/>
  <c r="J87"/>
  <c r="S87" s="1"/>
  <c r="N87" i="24" s="1"/>
  <c r="AD87" s="1"/>
  <c r="N87" i="53"/>
  <c r="W87" s="1"/>
  <c r="M87"/>
  <c r="V87" s="1"/>
  <c r="L87"/>
  <c r="U87" s="1"/>
  <c r="M88" i="44"/>
  <c r="O85" i="14"/>
  <c r="V85"/>
  <c r="T85"/>
  <c r="R85"/>
  <c r="B88" i="44"/>
  <c r="A88"/>
  <c r="H85" i="14"/>
  <c r="D87" i="44"/>
  <c r="AF90"/>
  <c r="N87" i="28"/>
  <c r="AD87" s="1"/>
  <c r="N87" i="29"/>
  <c r="AD87" s="1"/>
  <c r="N87" i="27"/>
  <c r="AD87" s="1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G81" i="24"/>
  <c r="AV91" i="44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V83" s="1"/>
  <c r="J87" i="44"/>
  <c r="M88" i="53"/>
  <c r="V88" s="1"/>
  <c r="L88"/>
  <c r="U88" s="1"/>
  <c r="K88"/>
  <c r="T88" s="1"/>
  <c r="O88"/>
  <c r="J88"/>
  <c r="S88" s="1"/>
  <c r="N88" i="24" s="1"/>
  <c r="AD88" s="1"/>
  <c r="N88" i="53"/>
  <c r="W88" s="1"/>
  <c r="N88" i="29" s="1"/>
  <c r="AD88" s="1"/>
  <c r="T87" i="52"/>
  <c r="M87" i="26" s="1"/>
  <c r="AD87" s="1"/>
  <c r="O87" i="52"/>
  <c r="Q87" s="1"/>
  <c r="Q91" i="44"/>
  <c r="G83" i="61"/>
  <c r="O83" s="1"/>
  <c r="G84" i="63"/>
  <c r="V84" s="1"/>
  <c r="G83"/>
  <c r="V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7"/>
  <c r="AD88" s="1"/>
  <c r="N88" i="28"/>
  <c r="AD88" s="1"/>
  <c r="N88" i="26"/>
  <c r="K88" i="38"/>
  <c r="M88" s="1"/>
  <c r="C89" i="53"/>
  <c r="B90"/>
  <c r="AE93" i="44" s="1"/>
  <c r="Q87" i="53"/>
  <c r="B90" i="52"/>
  <c r="P93" i="44" s="1"/>
  <c r="C89" i="52"/>
  <c r="AG82" i="30"/>
  <c r="AG82" i="28"/>
  <c r="AG82" i="26"/>
  <c r="AG82" i="27"/>
  <c r="AG82" i="29"/>
  <c r="Y88" i="44"/>
  <c r="AB88" s="1"/>
  <c r="AO87"/>
  <c r="AT87" s="1"/>
  <c r="W85" i="14"/>
  <c r="H88" i="44"/>
  <c r="AG83" i="27"/>
  <c r="AG83" i="28"/>
  <c r="AG83" i="26"/>
  <c r="AG83" i="30"/>
  <c r="AV92" i="44"/>
  <c r="AG83" i="29"/>
  <c r="AR83" i="14"/>
  <c r="AM85"/>
  <c r="E85" i="61" s="1"/>
  <c r="G85" s="1"/>
  <c r="AR84" i="14"/>
  <c r="AP89" i="44"/>
  <c r="U86" i="14"/>
  <c r="H89" i="44" s="1"/>
  <c r="S87" i="14"/>
  <c r="AL86"/>
  <c r="D86" i="61" s="1"/>
  <c r="Q87" i="14"/>
  <c r="AP85"/>
  <c r="D85" i="63" s="1"/>
  <c r="AQ85" i="14"/>
  <c r="E85" i="63" s="1"/>
  <c r="AO85" i="14"/>
  <c r="E85" i="62" s="1"/>
  <c r="G85" s="1"/>
  <c r="O83" i="63" l="1"/>
  <c r="O83" i="62"/>
  <c r="T88" i="52"/>
  <c r="M88" i="26" s="1"/>
  <c r="AD88" s="1"/>
  <c r="O88" i="52"/>
  <c r="Q88" s="1"/>
  <c r="Q92" i="44"/>
  <c r="K89" i="53"/>
  <c r="T89" s="1"/>
  <c r="O89"/>
  <c r="J89"/>
  <c r="S89" s="1"/>
  <c r="N89"/>
  <c r="W89" s="1"/>
  <c r="M89"/>
  <c r="V89" s="1"/>
  <c r="N89" i="28" s="1"/>
  <c r="AD89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AD89" s="1"/>
  <c r="N89" i="27"/>
  <c r="AD89" s="1"/>
  <c r="N89" i="29"/>
  <c r="AD89" s="1"/>
  <c r="N89" i="26"/>
  <c r="AG84" i="28"/>
  <c r="AG84" i="29"/>
  <c r="AG84" i="27"/>
  <c r="K89" i="38"/>
  <c r="M89" s="1"/>
  <c r="C90" i="53"/>
  <c r="B91"/>
  <c r="AE94" i="44" s="1"/>
  <c r="Q88" i="53"/>
  <c r="B91" i="52"/>
  <c r="P94" i="44" s="1"/>
  <c r="C90" i="52"/>
  <c r="AG82" i="24"/>
  <c r="AO88" i="44"/>
  <c r="AT88" s="1"/>
  <c r="Y89"/>
  <c r="AB89" s="1"/>
  <c r="AV93"/>
  <c r="AG83" i="24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Q93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AD89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D90" s="1"/>
  <c r="AF93" i="44"/>
  <c r="N90" i="29"/>
  <c r="AD90" s="1"/>
  <c r="N90" i="27"/>
  <c r="AD90" s="1"/>
  <c r="N90" i="28"/>
  <c r="AD90" s="1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8"/>
  <c r="AG85" i="27"/>
  <c r="AG85" i="29"/>
  <c r="AG85" i="30"/>
  <c r="AG85" i="26"/>
  <c r="AR86" i="14"/>
  <c r="AP91" i="44"/>
  <c r="U88" i="14"/>
  <c r="H91" i="44" s="1"/>
  <c r="S89" i="14"/>
  <c r="AN87"/>
  <c r="D87" i="62" s="1"/>
  <c r="Q89" i="14"/>
  <c r="O88"/>
  <c r="J90" i="44" l="1"/>
  <c r="T90" i="52"/>
  <c r="M90" i="26" s="1"/>
  <c r="AD90" s="1"/>
  <c r="O90" i="52"/>
  <c r="Q90" s="1"/>
  <c r="K91" i="53"/>
  <c r="T91" s="1"/>
  <c r="O91"/>
  <c r="J91"/>
  <c r="S91" s="1"/>
  <c r="N91" i="24" s="1"/>
  <c r="AD91" s="1"/>
  <c r="N91" i="53"/>
  <c r="W91" s="1"/>
  <c r="N91" i="29" s="1"/>
  <c r="AD91" s="1"/>
  <c r="M91" i="53"/>
  <c r="V91" s="1"/>
  <c r="L91"/>
  <c r="U91" s="1"/>
  <c r="G91" i="44"/>
  <c r="J91" s="1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AD91" s="1"/>
  <c r="N91" i="26"/>
  <c r="N91" i="27"/>
  <c r="AD91" s="1"/>
  <c r="AG84" i="24"/>
  <c r="AG86" i="27"/>
  <c r="AG86" i="28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G85" i="24"/>
  <c r="AV95" i="44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Q95" i="44" l="1"/>
  <c r="T91" i="52"/>
  <c r="M91" i="26" s="1"/>
  <c r="AD91" s="1"/>
  <c r="O91" i="52"/>
  <c r="Q91" s="1"/>
  <c r="M92" i="53"/>
  <c r="V92" s="1"/>
  <c r="L92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D92" s="1"/>
  <c r="AF95" i="44"/>
  <c r="N92" i="27"/>
  <c r="AD92" s="1"/>
  <c r="N92" i="28"/>
  <c r="AD92" s="1"/>
  <c r="N92" i="29"/>
  <c r="AD92" s="1"/>
  <c r="AG87" i="24"/>
  <c r="AG86" i="26"/>
  <c r="AG86" i="29"/>
  <c r="AG87"/>
  <c r="AG87" i="28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G86" i="24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T92" i="52"/>
  <c r="M92" i="26" s="1"/>
  <c r="AD92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AD93" s="1"/>
  <c r="L93" i="53"/>
  <c r="U93" s="1"/>
  <c r="N93" i="27" s="1"/>
  <c r="AD93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AD93" s="1"/>
  <c r="N93" i="29"/>
  <c r="AD93" s="1"/>
  <c r="AG88" i="28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J93" i="44"/>
  <c r="Q97"/>
  <c r="M94" i="53"/>
  <c r="V94" s="1"/>
  <c r="L94"/>
  <c r="U94" s="1"/>
  <c r="K94"/>
  <c r="T94" s="1"/>
  <c r="O94"/>
  <c r="J94"/>
  <c r="S94" s="1"/>
  <c r="N94"/>
  <c r="W94" s="1"/>
  <c r="T93" i="52"/>
  <c r="M93" i="26" s="1"/>
  <c r="AD93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D94" s="1"/>
  <c r="AF97" i="44"/>
  <c r="N94" i="29"/>
  <c r="AD94" s="1"/>
  <c r="N94" i="26"/>
  <c r="N94" i="27"/>
  <c r="AD94" s="1"/>
  <c r="N94" i="28"/>
  <c r="AD94" s="1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J94" s="1"/>
  <c r="Y94"/>
  <c r="AB94" s="1"/>
  <c r="AO93"/>
  <c r="AT93" s="1"/>
  <c r="AV98"/>
  <c r="AG89" i="28"/>
  <c r="AG89" i="30"/>
  <c r="AG88" i="24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O90" i="61" l="1"/>
  <c r="H95" i="44"/>
  <c r="T94" i="52"/>
  <c r="M94" i="26" s="1"/>
  <c r="AD94" s="1"/>
  <c r="O94" i="52"/>
  <c r="Q94" s="1"/>
  <c r="K95" i="53"/>
  <c r="T95" s="1"/>
  <c r="O95"/>
  <c r="J95"/>
  <c r="S95" s="1"/>
  <c r="N95" i="24" s="1"/>
  <c r="AD95" s="1"/>
  <c r="N95" i="53"/>
  <c r="W95" s="1"/>
  <c r="N95" i="29" s="1"/>
  <c r="AD95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D95" s="1"/>
  <c r="N95" i="28"/>
  <c r="AD95" s="1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89" i="24"/>
  <c r="AG90" i="30"/>
  <c r="AG90" i="28"/>
  <c r="AG90" i="27"/>
  <c r="AG90" i="29"/>
  <c r="AG91" i="28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G91" i="63"/>
  <c r="V91" s="1"/>
  <c r="G96" i="44"/>
  <c r="T95" i="52"/>
  <c r="M95" i="26" s="1"/>
  <c r="AD95" s="1"/>
  <c r="O95" i="52"/>
  <c r="Q95" s="1"/>
  <c r="Q99" i="44"/>
  <c r="M96" i="53"/>
  <c r="V96" s="1"/>
  <c r="N96" i="28" s="1"/>
  <c r="AD96" s="1"/>
  <c r="L96" i="53"/>
  <c r="U96" s="1"/>
  <c r="N96" i="27" s="1"/>
  <c r="AD96" s="1"/>
  <c r="K96" i="53"/>
  <c r="T96" s="1"/>
  <c r="O96"/>
  <c r="J96"/>
  <c r="S96" s="1"/>
  <c r="N96"/>
  <c r="W96" s="1"/>
  <c r="N96" i="29" s="1"/>
  <c r="AD96" s="1"/>
  <c r="V90" i="63"/>
  <c r="M97" i="44"/>
  <c r="G91" i="61"/>
  <c r="R94" i="14"/>
  <c r="V94"/>
  <c r="T94"/>
  <c r="B97" i="44"/>
  <c r="A97"/>
  <c r="H94" i="14"/>
  <c r="D96" i="44"/>
  <c r="N96" i="24"/>
  <c r="AD96" s="1"/>
  <c r="AF99" i="44"/>
  <c r="N96" i="26"/>
  <c r="AG91"/>
  <c r="AG92" i="28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0" i="24"/>
  <c r="AG92" i="27"/>
  <c r="AV100" i="44"/>
  <c r="AG91" i="2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J96" i="44"/>
  <c r="O91" i="63"/>
  <c r="G97" i="44"/>
  <c r="Q100"/>
  <c r="K97" i="53"/>
  <c r="T97" s="1"/>
  <c r="O97"/>
  <c r="J97"/>
  <c r="S97" s="1"/>
  <c r="N97"/>
  <c r="W97" s="1"/>
  <c r="M97"/>
  <c r="V97" s="1"/>
  <c r="N97" i="28" s="1"/>
  <c r="AD97" s="1"/>
  <c r="L97" i="53"/>
  <c r="U97" s="1"/>
  <c r="G92" i="63"/>
  <c r="O92" s="1"/>
  <c r="T96" i="52"/>
  <c r="M96" i="26" s="1"/>
  <c r="AD9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AD97" s="1"/>
  <c r="N97" i="29"/>
  <c r="AD97" s="1"/>
  <c r="N97" i="26"/>
  <c r="N97" i="27"/>
  <c r="AD97" s="1"/>
  <c r="AG92" i="26"/>
  <c r="AG92" i="24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J97" s="1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T97" i="52"/>
  <c r="M97" i="26" s="1"/>
  <c r="AD97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D98" s="1"/>
  <c r="AF101" i="44"/>
  <c r="N98" i="29"/>
  <c r="AD98" s="1"/>
  <c r="N98" i="26"/>
  <c r="N98" i="27"/>
  <c r="AD98" s="1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G93" i="28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K99" i="38"/>
  <c r="M98"/>
  <c r="T98" i="52"/>
  <c r="O98"/>
  <c r="Q98" s="1"/>
  <c r="K99"/>
  <c r="N98" i="28"/>
  <c r="AD98" s="1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AG93" i="24"/>
  <c r="N99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J99"/>
  <c r="M98" i="26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V96" i="63" l="1"/>
  <c r="H101" i="44"/>
  <c r="H102" s="1"/>
  <c r="G10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AG94"/>
  <c r="N99" i="27"/>
  <c r="AG94" i="29"/>
  <c r="AO100" i="44"/>
  <c r="AT100" s="1"/>
  <c r="Y101"/>
  <c r="AB101" s="1"/>
  <c r="G102"/>
  <c r="AG96" i="26"/>
  <c r="AG96" i="30"/>
  <c r="AG96" i="28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28"/>
  <c r="AG95" i="30"/>
  <c r="AC99" i="28"/>
  <c r="AC99" i="27"/>
  <c r="AG95" i="26"/>
  <c r="AG94" i="24"/>
  <c r="AO102" i="44"/>
  <c r="AP101"/>
  <c r="AP102" s="1"/>
  <c r="AB102"/>
  <c r="AB103" s="1"/>
  <c r="Y103"/>
  <c r="AG97" i="30"/>
  <c r="AG97" i="29"/>
  <c r="AG97" i="26"/>
  <c r="AG97" i="27"/>
  <c r="AG97" i="28"/>
  <c r="AG96" i="24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G95" i="24"/>
  <c r="AD99" i="26"/>
  <c r="AD99" i="29"/>
  <c r="AT101" i="44"/>
  <c r="AT102" s="1"/>
  <c r="AG97" i="24"/>
  <c r="AL99" i="14"/>
  <c r="V98" i="62" l="1"/>
  <c r="O98"/>
  <c r="O99" s="1"/>
  <c r="G99"/>
  <c r="V99" s="1"/>
  <c r="O98" i="63"/>
  <c r="O99" s="1"/>
  <c r="V98"/>
  <c r="G99"/>
  <c r="V99" s="1"/>
  <c r="D99" i="61"/>
  <c r="G3"/>
  <c r="AG98" i="24"/>
  <c r="AG99" s="1"/>
  <c r="AG98" i="26"/>
  <c r="AG99" s="1"/>
  <c r="AG98" i="27"/>
  <c r="AG99" s="1"/>
  <c r="AG98" i="28"/>
  <c r="AG99" s="1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<sst xmlns="http://schemas.openxmlformats.org/spreadsheetml/2006/main" count="7851" uniqueCount="490">
  <si>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</si>
  <si>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</si>
  <si>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</si>
  <si>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</si>
  <si>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</si>
  <si>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</si>
  <si>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</si>
  <si>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</si>
  <si>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</si>
  <si>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</si>
  <si>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</si>
  <si>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</si>
  <si>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</si>
  <si>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</si>
  <si>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</si>
  <si>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</si>
  <si>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</si>
  <si>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</si>
  <si>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</si>
  <si>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</si>
  <si>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</si>
  <si>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</si>
  <si>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</si>
  <si>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</si>
  <si>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</si>
  <si>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</si>
  <si>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</si>
  <si>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</si>
  <si>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</si>
  <si>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</si>
  <si>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</si>
  <si>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</si>
  <si>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</si>
  <si>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</si>
  <si>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</si>
  <si>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</si>
  <si>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</si>
  <si>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</si>
  <si>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</si>
  <si>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</si>
  <si>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</si>
  <si>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</si>
  <si>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</si>
  <si>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</si>
  <si>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</si>
  <si>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</si>
  <si>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</si>
  <si>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</si>
  <si>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</si>
  <si>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</si>
  <si>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</si>
  <si>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</si>
  <si>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</si>
  <si>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</si>
  <si>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</si>
  <si>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</si>
  <si>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</si>
  <si>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</si>
  <si>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</si>
  <si>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</si>
  <si>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</si>
  <si>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</si>
  <si>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</si>
  <si>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</si>
  <si>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</si>
  <si>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</si>
  <si>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</si>
  <si>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</si>
  <si>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</si>
  <si>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</si>
  <si>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</si>
  <si>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</si>
  <si>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</si>
  <si>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</si>
  <si>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</si>
  <si>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</si>
  <si>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</si>
  <si>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</si>
  <si>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</si>
  <si>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</si>
  <si>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</si>
  <si>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</si>
  <si>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</si>
  <si>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</si>
  <si>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</si>
  <si>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</si>
  <si>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</si>
  <si>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</si>
  <si>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</si>
  <si>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</si>
  <si>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</si>
  <si>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</si>
  <si>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</si>
  <si>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</si>
  <si>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</si>
  <si>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</si>
  <si>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</si>
  <si>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</si>
  <si>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</si>
  <si>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</si>
  <si>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</si>
  <si>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</si>
  <si>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</si>
  <si>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</si>
  <si>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</si>
  <si>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</si>
  <si>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</si>
  <si>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</si>
  <si>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</si>
  <si>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</si>
  <si>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</si>
  <si>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</si>
  <si>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</si>
  <si>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</si>
  <si>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</si>
  <si>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</si>
  <si>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</si>
  <si>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</si>
  <si>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</si>
  <si>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</si>
  <si>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</si>
  <si>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</si>
  <si>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</si>
  <si>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</si>
  <si>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</si>
  <si>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</si>
  <si>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</si>
  <si>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</si>
  <si>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</si>
  <si>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</si>
  <si>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</si>
  <si>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</si>
  <si>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</si>
  <si>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</si>
  <si>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</si>
  <si>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</si>
  <si>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</si>
  <si>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</si>
  <si>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</si>
  <si>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</si>
  <si>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</si>
  <si>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</si>
  <si>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</si>
  <si>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</si>
  <si>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</si>
  <si>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</si>
  <si>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</si>
  <si>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</si>
  <si>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</si>
  <si>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</si>
  <si>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</si>
  <si>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</si>
  <si>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</si>
  <si>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</si>
  <si>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</si>
  <si>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</si>
  <si>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</si>
  <si>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</si>
  <si>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</si>
  <si>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</si>
  <si>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</si>
  <si>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</si>
  <si>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</si>
  <si>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</si>
  <si>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</si>
  <si>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</si>
  <si>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</si>
  <si>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</si>
  <si>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</si>
  <si>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</si>
  <si>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</si>
  <si>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</si>
  <si>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</si>
  <si>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</si>
  <si>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</si>
  <si>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</si>
  <si>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</si>
  <si>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</si>
  <si>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</si>
  <si>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</si>
  <si>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</si>
  <si>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</si>
  <si>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</si>
  <si>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</si>
  <si>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</si>
  <si>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</si>
  <si>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</si>
  <si>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</si>
  <si>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</si>
  <si>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</si>
  <si>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</si>
  <si>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</si>
  <si>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</si>
  <si>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</si>
  <si>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</si>
  <si>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</si>
  <si>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</si>
  <si>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</si>
  <si>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</si>
  <si>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</si>
  <si>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</si>
  <si>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</si>
  <si>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</si>
  <si>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</si>
  <si>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</si>
  <si>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</si>
  <si>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</si>
  <si>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</si>
  <si>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</si>
  <si>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</si>
  <si>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</si>
  <si>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</si>
  <si>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</si>
  <si>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</si>
  <si>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</si>
  <si>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</si>
  <si>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</si>
  <si>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</si>
  <si>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</si>
  <si>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</si>
  <si>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</si>
  <si>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</si>
  <si>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</si>
  <si>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</si>
  <si>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</si>
  <si>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</si>
  <si>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</si>
  <si>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</si>
  <si>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</si>
  <si>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</si>
  <si>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</si>
  <si>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</si>
  <si>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</si>
  <si>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</si>
  <si>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</si>
  <si>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</si>
  <si>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</si>
  <si>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</si>
  <si>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</si>
  <si>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</si>
  <si>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</si>
  <si>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</si>
  <si>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</si>
  <si>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</si>
  <si>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</si>
  <si>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</si>
  <si>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</si>
  <si>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</si>
  <si>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</si>
  <si>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</si>
  <si>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</si>
  <si>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</si>
  <si>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</si>
  <si>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</si>
  <si>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</si>
  <si>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</si>
  <si>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</si>
  <si>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</si>
  <si>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</si>
  <si>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</si>
  <si>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</si>
  <si>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</si>
  <si>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</si>
  <si>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</si>
  <si>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</si>
  <si>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</si>
  <si>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</si>
  <si>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</si>
  <si>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</si>
  <si>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</si>
  <si>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</si>
  <si>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</si>
  <si>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</si>
  <si>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</si>
  <si>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</si>
  <si>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</si>
  <si>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</si>
  <si>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</si>
  <si>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</si>
  <si>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</si>
  <si>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</si>
  <si>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</si>
  <si>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</si>
  <si>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</si>
  <si>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</si>
  <si>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</si>
  <si>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</si>
  <si>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</si>
  <si>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</si>
  <si>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</si>
  <si>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</si>
  <si>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</si>
  <si>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</si>
  <si>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</si>
  <si>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</si>
  <si>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</si>
  <si>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</si>
  <si>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</si>
  <si>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</si>
  <si>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</si>
  <si>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</si>
  <si>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</si>
  <si>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</si>
  <si>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</si>
  <si>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</si>
  <si>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</si>
  <si>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</si>
  <si>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</si>
  <si>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</si>
  <si>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</si>
  <si>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</si>
  <si>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</si>
  <si>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</si>
  <si>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</si>
  <si>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</si>
  <si>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</si>
  <si>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</si>
  <si>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</si>
  <si>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</si>
  <si>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</si>
  <si>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</si>
  <si>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</si>
  <si>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</si>
  <si>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</si>
  <si>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</si>
  <si>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</si>
  <si>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</si>
  <si>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</si>
  <si>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</si>
  <si>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</si>
  <si>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</si>
  <si>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</si>
  <si>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</si>
  <si>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</si>
  <si>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</si>
  <si>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</si>
  <si>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</si>
  <si>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</si>
  <si>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</si>
  <si>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</si>
  <si>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</si>
  <si>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</si>
  <si>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</si>
  <si>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</si>
  <si>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</si>
  <si>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</si>
  <si>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</si>
  <si>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</si>
  <si>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</si>
  <si>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</si>
  <si>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</si>
  <si>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</si>
  <si>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</si>
  <si>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</si>
  <si>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</si>
  <si>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</si>
  <si>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</si>
  <si>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</si>
  <si>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</si>
  <si>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</si>
  <si>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</si>
  <si>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</si>
  <si>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</si>
  <si>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</si>
  <si>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</si>
  <si>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</si>
  <si>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</si>
  <si>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</si>
  <si>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</si>
  <si>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</si>
  <si>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</si>
  <si>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</si>
  <si>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</si>
  <si>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</si>
  <si>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</si>
  <si>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</si>
  <si>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</si>
  <si>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</si>
  <si>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</si>
  <si>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</si>
  <si>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</si>
  <si>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</si>
  <si>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</si>
  <si>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</si>
  <si>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</si>
  <si>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</si>
  <si>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</si>
  <si>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</si>
  <si>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</si>
  <si>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</si>
  <si>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</si>
  <si>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</si>
  <si>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</si>
  <si>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</si>
  <si>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</si>
  <si>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</si>
  <si>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</si>
  <si>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</si>
  <si>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</si>
  <si>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</si>
  <si>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</si>
  <si>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</si>
  <si>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</si>
  <si>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</si>
  <si>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</si>
  <si>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</si>
  <si>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</si>
  <si>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</si>
  <si>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</si>
  <si>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</si>
  <si>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</si>
  <si>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</si>
  <si>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</si>
  <si>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</si>
  <si>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</si>
  <si>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</si>
  <si>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</si>
  <si>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</si>
  <si>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</si>
  <si>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</si>
  <si>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</si>
  <si>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</si>
  <si>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</si>
  <si>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</si>
  <si>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ANTA_CRF(NR-67)</t>
  </si>
  <si>
    <t>ANTA_GF(NR-67)</t>
  </si>
  <si>
    <t>ANTA_LF(NR-67)</t>
  </si>
  <si>
    <t>ANTA_RF(NR-67)</t>
  </si>
  <si>
    <t>AURY_CRF(NR-67)</t>
  </si>
  <si>
    <t>AURY_GF(NR-67)</t>
  </si>
  <si>
    <t>AURY_LF(NR-67)</t>
  </si>
  <si>
    <t>AURY_RF(NR-67)</t>
  </si>
  <si>
    <t>BRBCL(ER-10)</t>
  </si>
  <si>
    <t>BSIUL(NR-67)</t>
  </si>
  <si>
    <t>CHAMERA1(NR-67)</t>
  </si>
  <si>
    <t>CHAMERA2(NR-67)</t>
  </si>
  <si>
    <t>CHAMERA3(NR-67)</t>
  </si>
  <si>
    <t>DADRI_CRF(NR-67)</t>
  </si>
  <si>
    <t>DADRI_GF(NR-67)</t>
  </si>
  <si>
    <t>DADRI_LF(NR-67)</t>
  </si>
  <si>
    <t>DADRI_RF(NR-67)</t>
  </si>
  <si>
    <t>DADRIT(NR-67)</t>
  </si>
  <si>
    <t>DADRT2(NR-67)</t>
  </si>
  <si>
    <t>DHAULIGNGA(NR-67)</t>
  </si>
  <si>
    <t>DULHASTI(NR-67)</t>
  </si>
  <si>
    <t>FSTPP I &amp; II(ER-10)</t>
  </si>
  <si>
    <t>JHAJJAR(NR-67)</t>
  </si>
  <si>
    <t>KHSTPP-II(ER-10)</t>
  </si>
  <si>
    <t>KOTESHWR(NR-67)</t>
  </si>
  <si>
    <t>NAPP(NR-67)</t>
  </si>
  <si>
    <t>NJPC(NR-67)</t>
  </si>
  <si>
    <t>PARBATI3(NR-67)</t>
  </si>
  <si>
    <t>RAPPB(NR-67)</t>
  </si>
  <si>
    <t>RAPPC(NR-67)</t>
  </si>
  <si>
    <t>RIHAND1(NR-67)</t>
  </si>
  <si>
    <t>RIHAND2(NR-67)</t>
  </si>
  <si>
    <t>RIHAND3(NR-67)</t>
  </si>
  <si>
    <t>SALAL(NR-67)</t>
  </si>
  <si>
    <t>SASAN(WR-21)</t>
  </si>
  <si>
    <t>SEWA2(NR-67)</t>
  </si>
  <si>
    <t>SINGRAULI(NR-67)</t>
  </si>
  <si>
    <t>SINGRAULI_HYDRO(NR-67)</t>
  </si>
  <si>
    <t>TALA(ER-10)</t>
  </si>
  <si>
    <t>TANAKPUR(NR-67)</t>
  </si>
  <si>
    <t>TEHRI(NR-67)</t>
  </si>
  <si>
    <t>UNCHAHAR1(NR-67)</t>
  </si>
  <si>
    <t>UNCHAHAR2(NR-67)</t>
  </si>
  <si>
    <t>UNCHAHAR3(NR-67)</t>
  </si>
  <si>
    <t>UNCHAHAR4(NR-67)</t>
  </si>
  <si>
    <t>URI2(NR-67)</t>
  </si>
  <si>
    <t>SHPPBPL</t>
  </si>
  <si>
    <t>Nagaland_Ben</t>
  </si>
  <si>
    <t>BSHP</t>
  </si>
  <si>
    <t>SINGOLI</t>
  </si>
  <si>
    <t>GMRKEL</t>
  </si>
  <si>
    <t>MSPDCL</t>
  </si>
  <si>
    <t>NSLSUGARALAND</t>
  </si>
  <si>
    <t>Teesta_III</t>
  </si>
  <si>
    <t>CHANJUII</t>
  </si>
  <si>
    <t>EONKHARADI</t>
  </si>
  <si>
    <t>GPEPL</t>
  </si>
  <si>
    <t>HP</t>
  </si>
  <si>
    <t>KRCIPPL</t>
  </si>
  <si>
    <t>MBPL</t>
  </si>
  <si>
    <t>MPPMCL</t>
  </si>
  <si>
    <t>MePDCL</t>
  </si>
  <si>
    <t>TANGEDCO</t>
  </si>
  <si>
    <t>UTTARAKHAND</t>
  </si>
  <si>
    <t>RSUPL_FTG2</t>
  </si>
  <si>
    <t>51IS2022/01/26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</si>
</sst>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60</v>
          </cell>
          <cell r="C5">
            <v>0</v>
          </cell>
          <cell r="D5">
            <v>288</v>
          </cell>
          <cell r="E5">
            <v>0</v>
          </cell>
          <cell r="H5">
            <v>60</v>
          </cell>
          <cell r="I5">
            <v>0</v>
          </cell>
          <cell r="J5">
            <v>85</v>
          </cell>
          <cell r="K5">
            <v>0</v>
          </cell>
        </row>
        <row r="6">
          <cell r="B6">
            <v>60</v>
          </cell>
          <cell r="C6">
            <v>0</v>
          </cell>
          <cell r="D6">
            <v>288</v>
          </cell>
          <cell r="E6">
            <v>0</v>
          </cell>
          <cell r="H6">
            <v>60</v>
          </cell>
          <cell r="I6">
            <v>0</v>
          </cell>
          <cell r="J6">
            <v>85</v>
          </cell>
          <cell r="K6">
            <v>0</v>
          </cell>
        </row>
        <row r="7">
          <cell r="B7">
            <v>60</v>
          </cell>
          <cell r="C7">
            <v>0</v>
          </cell>
          <cell r="D7">
            <v>288</v>
          </cell>
          <cell r="E7">
            <v>0</v>
          </cell>
          <cell r="H7">
            <v>60</v>
          </cell>
          <cell r="I7">
            <v>0</v>
          </cell>
          <cell r="J7">
            <v>90</v>
          </cell>
          <cell r="K7">
            <v>0</v>
          </cell>
        </row>
        <row r="8">
          <cell r="B8">
            <v>60</v>
          </cell>
          <cell r="C8">
            <v>0</v>
          </cell>
          <cell r="D8">
            <v>288</v>
          </cell>
          <cell r="E8">
            <v>0</v>
          </cell>
          <cell r="H8">
            <v>60</v>
          </cell>
          <cell r="I8">
            <v>0</v>
          </cell>
          <cell r="J8">
            <v>90</v>
          </cell>
          <cell r="K8">
            <v>0</v>
          </cell>
        </row>
        <row r="9">
          <cell r="B9">
            <v>60</v>
          </cell>
          <cell r="C9">
            <v>0</v>
          </cell>
          <cell r="D9">
            <v>288</v>
          </cell>
          <cell r="E9">
            <v>0</v>
          </cell>
          <cell r="H9">
            <v>60</v>
          </cell>
          <cell r="I9">
            <v>0</v>
          </cell>
          <cell r="J9">
            <v>90</v>
          </cell>
          <cell r="K9">
            <v>0</v>
          </cell>
        </row>
        <row r="10">
          <cell r="B10">
            <v>60</v>
          </cell>
          <cell r="C10">
            <v>0</v>
          </cell>
          <cell r="D10">
            <v>288</v>
          </cell>
          <cell r="E10">
            <v>0</v>
          </cell>
          <cell r="H10">
            <v>60</v>
          </cell>
          <cell r="I10">
            <v>0</v>
          </cell>
          <cell r="J10">
            <v>90</v>
          </cell>
          <cell r="K10">
            <v>0</v>
          </cell>
        </row>
        <row r="11">
          <cell r="B11">
            <v>60</v>
          </cell>
          <cell r="C11">
            <v>0</v>
          </cell>
          <cell r="D11">
            <v>288</v>
          </cell>
          <cell r="E11">
            <v>0</v>
          </cell>
          <cell r="H11">
            <v>60</v>
          </cell>
          <cell r="I11">
            <v>0</v>
          </cell>
          <cell r="J11">
            <v>85</v>
          </cell>
          <cell r="K11">
            <v>0</v>
          </cell>
        </row>
        <row r="12">
          <cell r="B12">
            <v>60</v>
          </cell>
          <cell r="C12">
            <v>0</v>
          </cell>
          <cell r="D12">
            <v>288</v>
          </cell>
          <cell r="E12">
            <v>0</v>
          </cell>
          <cell r="H12">
            <v>60</v>
          </cell>
          <cell r="I12">
            <v>0</v>
          </cell>
          <cell r="J12">
            <v>90</v>
          </cell>
          <cell r="K12">
            <v>0</v>
          </cell>
        </row>
        <row r="13">
          <cell r="B13">
            <v>60</v>
          </cell>
          <cell r="C13">
            <v>0</v>
          </cell>
          <cell r="D13">
            <v>288</v>
          </cell>
          <cell r="E13">
            <v>0</v>
          </cell>
          <cell r="H13">
            <v>60</v>
          </cell>
          <cell r="I13">
            <v>0</v>
          </cell>
          <cell r="J13">
            <v>90</v>
          </cell>
          <cell r="K13">
            <v>0</v>
          </cell>
        </row>
        <row r="14">
          <cell r="B14">
            <v>60</v>
          </cell>
          <cell r="C14">
            <v>0</v>
          </cell>
          <cell r="D14">
            <v>288</v>
          </cell>
          <cell r="E14">
            <v>0</v>
          </cell>
          <cell r="H14">
            <v>60</v>
          </cell>
          <cell r="I14">
            <v>0</v>
          </cell>
          <cell r="J14">
            <v>90</v>
          </cell>
          <cell r="K14">
            <v>0</v>
          </cell>
        </row>
        <row r="15">
          <cell r="B15">
            <v>60</v>
          </cell>
          <cell r="C15">
            <v>0</v>
          </cell>
          <cell r="D15">
            <v>288</v>
          </cell>
          <cell r="E15">
            <v>0</v>
          </cell>
          <cell r="H15">
            <v>60</v>
          </cell>
          <cell r="I15">
            <v>0</v>
          </cell>
          <cell r="J15">
            <v>90</v>
          </cell>
          <cell r="K15">
            <v>0</v>
          </cell>
        </row>
        <row r="16">
          <cell r="B16">
            <v>60</v>
          </cell>
          <cell r="C16">
            <v>0</v>
          </cell>
          <cell r="D16">
            <v>288</v>
          </cell>
          <cell r="E16">
            <v>0</v>
          </cell>
          <cell r="H16">
            <v>60</v>
          </cell>
          <cell r="I16">
            <v>0</v>
          </cell>
          <cell r="J16">
            <v>85</v>
          </cell>
          <cell r="K16">
            <v>0</v>
          </cell>
        </row>
        <row r="17">
          <cell r="B17">
            <v>60</v>
          </cell>
          <cell r="C17">
            <v>0</v>
          </cell>
          <cell r="D17">
            <v>288</v>
          </cell>
          <cell r="E17">
            <v>0</v>
          </cell>
          <cell r="H17">
            <v>60</v>
          </cell>
          <cell r="I17">
            <v>0</v>
          </cell>
          <cell r="J17">
            <v>90</v>
          </cell>
          <cell r="K17">
            <v>0</v>
          </cell>
        </row>
        <row r="18">
          <cell r="B18">
            <v>60</v>
          </cell>
          <cell r="C18">
            <v>0</v>
          </cell>
          <cell r="D18">
            <v>288</v>
          </cell>
          <cell r="E18">
            <v>0</v>
          </cell>
          <cell r="H18">
            <v>60</v>
          </cell>
          <cell r="I18">
            <v>0</v>
          </cell>
          <cell r="J18">
            <v>90</v>
          </cell>
          <cell r="K18">
            <v>0</v>
          </cell>
        </row>
        <row r="19">
          <cell r="B19">
            <v>60</v>
          </cell>
          <cell r="C19">
            <v>0</v>
          </cell>
          <cell r="D19">
            <v>288</v>
          </cell>
          <cell r="E19">
            <v>0</v>
          </cell>
          <cell r="H19">
            <v>60</v>
          </cell>
          <cell r="I19">
            <v>0</v>
          </cell>
          <cell r="J19">
            <v>90</v>
          </cell>
          <cell r="K19">
            <v>0</v>
          </cell>
        </row>
        <row r="20">
          <cell r="B20">
            <v>60</v>
          </cell>
          <cell r="C20">
            <v>0</v>
          </cell>
          <cell r="D20">
            <v>288</v>
          </cell>
          <cell r="E20">
            <v>0</v>
          </cell>
          <cell r="H20">
            <v>60</v>
          </cell>
          <cell r="I20">
            <v>0</v>
          </cell>
          <cell r="J20">
            <v>90</v>
          </cell>
          <cell r="K20">
            <v>0</v>
          </cell>
        </row>
        <row r="21">
          <cell r="B21">
            <v>60</v>
          </cell>
          <cell r="C21">
            <v>0</v>
          </cell>
          <cell r="D21">
            <v>288</v>
          </cell>
          <cell r="E21">
            <v>0</v>
          </cell>
          <cell r="H21">
            <v>60</v>
          </cell>
          <cell r="I21">
            <v>0</v>
          </cell>
          <cell r="J21">
            <v>90</v>
          </cell>
          <cell r="K21">
            <v>0</v>
          </cell>
        </row>
        <row r="22">
          <cell r="B22">
            <v>60</v>
          </cell>
          <cell r="C22">
            <v>0</v>
          </cell>
          <cell r="D22">
            <v>288</v>
          </cell>
          <cell r="E22">
            <v>0</v>
          </cell>
          <cell r="H22">
            <v>60</v>
          </cell>
          <cell r="I22">
            <v>0</v>
          </cell>
          <cell r="J22">
            <v>85</v>
          </cell>
          <cell r="K22">
            <v>0</v>
          </cell>
        </row>
        <row r="23">
          <cell r="B23">
            <v>60</v>
          </cell>
          <cell r="C23">
            <v>0</v>
          </cell>
          <cell r="D23">
            <v>288</v>
          </cell>
          <cell r="E23">
            <v>0</v>
          </cell>
          <cell r="H23">
            <v>60</v>
          </cell>
          <cell r="I23">
            <v>0</v>
          </cell>
          <cell r="J23">
            <v>90</v>
          </cell>
          <cell r="K23">
            <v>0</v>
          </cell>
        </row>
        <row r="24">
          <cell r="B24">
            <v>60</v>
          </cell>
          <cell r="C24">
            <v>0</v>
          </cell>
          <cell r="D24">
            <v>288</v>
          </cell>
          <cell r="E24">
            <v>0</v>
          </cell>
          <cell r="H24">
            <v>60</v>
          </cell>
          <cell r="I24">
            <v>0</v>
          </cell>
          <cell r="J24">
            <v>90</v>
          </cell>
          <cell r="K24">
            <v>0</v>
          </cell>
        </row>
        <row r="25">
          <cell r="B25">
            <v>60</v>
          </cell>
          <cell r="C25">
            <v>0</v>
          </cell>
          <cell r="D25">
            <v>288</v>
          </cell>
          <cell r="E25">
            <v>0</v>
          </cell>
          <cell r="H25">
            <v>60</v>
          </cell>
          <cell r="I25">
            <v>0</v>
          </cell>
          <cell r="J25">
            <v>90</v>
          </cell>
          <cell r="K25">
            <v>0</v>
          </cell>
        </row>
        <row r="26">
          <cell r="B26">
            <v>60</v>
          </cell>
          <cell r="C26">
            <v>0</v>
          </cell>
          <cell r="D26">
            <v>288</v>
          </cell>
          <cell r="E26">
            <v>0</v>
          </cell>
          <cell r="H26">
            <v>60</v>
          </cell>
          <cell r="I26">
            <v>0</v>
          </cell>
          <cell r="J26">
            <v>90</v>
          </cell>
          <cell r="K26">
            <v>0</v>
          </cell>
        </row>
        <row r="27">
          <cell r="B27">
            <v>60</v>
          </cell>
          <cell r="C27">
            <v>0</v>
          </cell>
          <cell r="D27">
            <v>288</v>
          </cell>
          <cell r="E27">
            <v>0</v>
          </cell>
          <cell r="H27">
            <v>60</v>
          </cell>
          <cell r="I27">
            <v>0</v>
          </cell>
          <cell r="J27">
            <v>85</v>
          </cell>
          <cell r="K27">
            <v>0</v>
          </cell>
        </row>
        <row r="28">
          <cell r="B28">
            <v>60</v>
          </cell>
          <cell r="C28">
            <v>0</v>
          </cell>
          <cell r="D28">
            <v>288</v>
          </cell>
          <cell r="E28">
            <v>0</v>
          </cell>
          <cell r="H28">
            <v>60</v>
          </cell>
          <cell r="I28">
            <v>0</v>
          </cell>
          <cell r="J28">
            <v>90</v>
          </cell>
          <cell r="K28">
            <v>0</v>
          </cell>
        </row>
        <row r="29">
          <cell r="B29">
            <v>60</v>
          </cell>
          <cell r="C29">
            <v>0</v>
          </cell>
          <cell r="D29">
            <v>288</v>
          </cell>
          <cell r="E29">
            <v>0</v>
          </cell>
          <cell r="H29">
            <v>60</v>
          </cell>
          <cell r="I29">
            <v>0</v>
          </cell>
          <cell r="J29">
            <v>90</v>
          </cell>
          <cell r="K29">
            <v>0</v>
          </cell>
        </row>
        <row r="30">
          <cell r="B30">
            <v>60</v>
          </cell>
          <cell r="C30">
            <v>0</v>
          </cell>
          <cell r="D30">
            <v>288</v>
          </cell>
          <cell r="E30">
            <v>0</v>
          </cell>
          <cell r="H30">
            <v>60</v>
          </cell>
          <cell r="I30">
            <v>0</v>
          </cell>
          <cell r="J30">
            <v>90</v>
          </cell>
          <cell r="K30">
            <v>0</v>
          </cell>
        </row>
        <row r="31">
          <cell r="B31">
            <v>60</v>
          </cell>
          <cell r="C31">
            <v>0</v>
          </cell>
          <cell r="D31">
            <v>288</v>
          </cell>
          <cell r="E31">
            <v>0</v>
          </cell>
          <cell r="H31">
            <v>60</v>
          </cell>
          <cell r="I31">
            <v>0</v>
          </cell>
          <cell r="J31">
            <v>90</v>
          </cell>
          <cell r="K31">
            <v>0</v>
          </cell>
        </row>
        <row r="32">
          <cell r="B32">
            <v>60</v>
          </cell>
          <cell r="C32">
            <v>0</v>
          </cell>
          <cell r="D32">
            <v>288</v>
          </cell>
          <cell r="E32">
            <v>0</v>
          </cell>
          <cell r="H32">
            <v>60</v>
          </cell>
          <cell r="I32">
            <v>0</v>
          </cell>
          <cell r="J32">
            <v>85</v>
          </cell>
          <cell r="K32">
            <v>0</v>
          </cell>
        </row>
        <row r="33">
          <cell r="B33">
            <v>60</v>
          </cell>
          <cell r="C33">
            <v>0</v>
          </cell>
          <cell r="D33">
            <v>288</v>
          </cell>
          <cell r="E33">
            <v>0</v>
          </cell>
          <cell r="H33">
            <v>60</v>
          </cell>
          <cell r="I33">
            <v>0</v>
          </cell>
          <cell r="J33">
            <v>90</v>
          </cell>
          <cell r="K33">
            <v>0</v>
          </cell>
        </row>
        <row r="34">
          <cell r="B34">
            <v>60</v>
          </cell>
          <cell r="C34">
            <v>0</v>
          </cell>
          <cell r="D34">
            <v>288</v>
          </cell>
          <cell r="E34">
            <v>0</v>
          </cell>
          <cell r="H34">
            <v>60</v>
          </cell>
          <cell r="I34">
            <v>0</v>
          </cell>
          <cell r="J34">
            <v>90</v>
          </cell>
          <cell r="K34">
            <v>0</v>
          </cell>
        </row>
        <row r="35">
          <cell r="B35">
            <v>60</v>
          </cell>
          <cell r="C35">
            <v>0</v>
          </cell>
          <cell r="D35">
            <v>288</v>
          </cell>
          <cell r="E35">
            <v>0</v>
          </cell>
          <cell r="H35">
            <v>60</v>
          </cell>
          <cell r="I35">
            <v>0</v>
          </cell>
          <cell r="J35">
            <v>90</v>
          </cell>
          <cell r="K35">
            <v>0</v>
          </cell>
        </row>
        <row r="36">
          <cell r="B36">
            <v>60</v>
          </cell>
          <cell r="C36">
            <v>0</v>
          </cell>
          <cell r="D36">
            <v>288</v>
          </cell>
          <cell r="E36">
            <v>0</v>
          </cell>
          <cell r="H36">
            <v>60</v>
          </cell>
          <cell r="I36">
            <v>0</v>
          </cell>
          <cell r="J36">
            <v>90</v>
          </cell>
          <cell r="K36">
            <v>0</v>
          </cell>
        </row>
        <row r="37">
          <cell r="B37">
            <v>60</v>
          </cell>
          <cell r="C37">
            <v>0</v>
          </cell>
          <cell r="D37">
            <v>285</v>
          </cell>
          <cell r="E37">
            <v>0</v>
          </cell>
          <cell r="H37">
            <v>60</v>
          </cell>
          <cell r="I37">
            <v>0</v>
          </cell>
          <cell r="J37">
            <v>90</v>
          </cell>
          <cell r="K37">
            <v>0</v>
          </cell>
        </row>
        <row r="38">
          <cell r="B38">
            <v>60</v>
          </cell>
          <cell r="C38">
            <v>0</v>
          </cell>
          <cell r="D38">
            <v>285</v>
          </cell>
          <cell r="E38">
            <v>0</v>
          </cell>
          <cell r="H38">
            <v>60</v>
          </cell>
          <cell r="I38">
            <v>0</v>
          </cell>
          <cell r="J38">
            <v>85</v>
          </cell>
          <cell r="K38">
            <v>0</v>
          </cell>
        </row>
        <row r="39">
          <cell r="B39">
            <v>60</v>
          </cell>
          <cell r="C39">
            <v>0</v>
          </cell>
          <cell r="D39">
            <v>285</v>
          </cell>
          <cell r="E39">
            <v>0</v>
          </cell>
          <cell r="H39">
            <v>60</v>
          </cell>
          <cell r="I39">
            <v>0</v>
          </cell>
          <cell r="J39">
            <v>90</v>
          </cell>
          <cell r="K39">
            <v>0</v>
          </cell>
        </row>
        <row r="40">
          <cell r="B40">
            <v>60</v>
          </cell>
          <cell r="C40">
            <v>0</v>
          </cell>
          <cell r="D40">
            <v>285</v>
          </cell>
          <cell r="E40">
            <v>0</v>
          </cell>
          <cell r="H40">
            <v>60</v>
          </cell>
          <cell r="I40">
            <v>0</v>
          </cell>
          <cell r="J40">
            <v>90</v>
          </cell>
          <cell r="K40">
            <v>0</v>
          </cell>
        </row>
        <row r="41">
          <cell r="B41">
            <v>60</v>
          </cell>
          <cell r="C41">
            <v>0</v>
          </cell>
          <cell r="D41">
            <v>285</v>
          </cell>
          <cell r="E41">
            <v>0</v>
          </cell>
          <cell r="H41">
            <v>60</v>
          </cell>
          <cell r="I41">
            <v>0</v>
          </cell>
          <cell r="J41">
            <v>90</v>
          </cell>
          <cell r="K41">
            <v>0</v>
          </cell>
        </row>
        <row r="42">
          <cell r="B42">
            <v>60</v>
          </cell>
          <cell r="C42">
            <v>0</v>
          </cell>
          <cell r="D42">
            <v>285</v>
          </cell>
          <cell r="E42">
            <v>0</v>
          </cell>
          <cell r="H42">
            <v>60</v>
          </cell>
          <cell r="I42">
            <v>0</v>
          </cell>
          <cell r="J42">
            <v>90</v>
          </cell>
          <cell r="K42">
            <v>0</v>
          </cell>
        </row>
        <row r="43">
          <cell r="B43">
            <v>60</v>
          </cell>
          <cell r="C43">
            <v>0</v>
          </cell>
          <cell r="D43">
            <v>285</v>
          </cell>
          <cell r="E43">
            <v>0</v>
          </cell>
          <cell r="H43">
            <v>60</v>
          </cell>
          <cell r="I43">
            <v>0</v>
          </cell>
          <cell r="J43">
            <v>85</v>
          </cell>
          <cell r="K43">
            <v>0</v>
          </cell>
        </row>
        <row r="44">
          <cell r="B44">
            <v>60</v>
          </cell>
          <cell r="C44">
            <v>0</v>
          </cell>
          <cell r="D44">
            <v>285</v>
          </cell>
          <cell r="E44">
            <v>0</v>
          </cell>
          <cell r="H44">
            <v>60</v>
          </cell>
          <cell r="I44">
            <v>0</v>
          </cell>
          <cell r="J44">
            <v>90</v>
          </cell>
          <cell r="K44">
            <v>0</v>
          </cell>
        </row>
        <row r="45">
          <cell r="B45">
            <v>60</v>
          </cell>
          <cell r="C45">
            <v>0</v>
          </cell>
          <cell r="D45">
            <v>285</v>
          </cell>
          <cell r="E45">
            <v>0</v>
          </cell>
          <cell r="H45">
            <v>60</v>
          </cell>
          <cell r="I45">
            <v>0</v>
          </cell>
          <cell r="J45">
            <v>90</v>
          </cell>
          <cell r="K45">
            <v>0</v>
          </cell>
        </row>
        <row r="46">
          <cell r="B46">
            <v>60</v>
          </cell>
          <cell r="C46">
            <v>0</v>
          </cell>
          <cell r="D46">
            <v>285</v>
          </cell>
          <cell r="E46">
            <v>0</v>
          </cell>
          <cell r="H46">
            <v>60</v>
          </cell>
          <cell r="I46">
            <v>0</v>
          </cell>
          <cell r="J46">
            <v>90</v>
          </cell>
          <cell r="K46">
            <v>0</v>
          </cell>
        </row>
        <row r="47">
          <cell r="B47">
            <v>60</v>
          </cell>
          <cell r="C47">
            <v>0</v>
          </cell>
          <cell r="D47">
            <v>285</v>
          </cell>
          <cell r="E47">
            <v>0</v>
          </cell>
          <cell r="H47">
            <v>60</v>
          </cell>
          <cell r="I47">
            <v>0</v>
          </cell>
          <cell r="J47">
            <v>90</v>
          </cell>
          <cell r="K47">
            <v>0</v>
          </cell>
        </row>
        <row r="48">
          <cell r="B48">
            <v>60</v>
          </cell>
          <cell r="C48">
            <v>0</v>
          </cell>
          <cell r="D48">
            <v>285</v>
          </cell>
          <cell r="E48">
            <v>0</v>
          </cell>
          <cell r="H48">
            <v>60</v>
          </cell>
          <cell r="I48">
            <v>0</v>
          </cell>
          <cell r="J48">
            <v>90</v>
          </cell>
          <cell r="K48">
            <v>0</v>
          </cell>
        </row>
        <row r="49">
          <cell r="B49">
            <v>60</v>
          </cell>
          <cell r="C49">
            <v>0</v>
          </cell>
          <cell r="D49">
            <v>285</v>
          </cell>
          <cell r="E49">
            <v>0</v>
          </cell>
          <cell r="H49">
            <v>60</v>
          </cell>
          <cell r="I49">
            <v>0</v>
          </cell>
          <cell r="J49">
            <v>90</v>
          </cell>
          <cell r="K49">
            <v>0</v>
          </cell>
        </row>
        <row r="50">
          <cell r="B50">
            <v>60</v>
          </cell>
          <cell r="C50">
            <v>60</v>
          </cell>
          <cell r="D50">
            <v>285</v>
          </cell>
          <cell r="E50">
            <v>0</v>
          </cell>
          <cell r="H50">
            <v>60</v>
          </cell>
          <cell r="I50">
            <v>0</v>
          </cell>
          <cell r="J50">
            <v>90</v>
          </cell>
          <cell r="K50">
            <v>0</v>
          </cell>
        </row>
        <row r="51">
          <cell r="B51">
            <v>60</v>
          </cell>
          <cell r="C51">
            <v>0</v>
          </cell>
          <cell r="D51">
            <v>285</v>
          </cell>
          <cell r="E51">
            <v>0</v>
          </cell>
          <cell r="H51">
            <v>60</v>
          </cell>
          <cell r="I51">
            <v>0</v>
          </cell>
          <cell r="J51">
            <v>90</v>
          </cell>
          <cell r="K51">
            <v>0</v>
          </cell>
        </row>
        <row r="52">
          <cell r="B52">
            <v>60</v>
          </cell>
          <cell r="C52">
            <v>0</v>
          </cell>
          <cell r="D52">
            <v>285</v>
          </cell>
          <cell r="E52">
            <v>0</v>
          </cell>
          <cell r="H52">
            <v>60</v>
          </cell>
          <cell r="I52">
            <v>0</v>
          </cell>
          <cell r="J52">
            <v>90</v>
          </cell>
          <cell r="K52">
            <v>0</v>
          </cell>
        </row>
        <row r="53">
          <cell r="B53">
            <v>60</v>
          </cell>
          <cell r="C53">
            <v>0</v>
          </cell>
          <cell r="D53">
            <v>285</v>
          </cell>
          <cell r="E53">
            <v>0</v>
          </cell>
          <cell r="H53">
            <v>60</v>
          </cell>
          <cell r="I53">
            <v>0</v>
          </cell>
          <cell r="J53">
            <v>90</v>
          </cell>
          <cell r="K53">
            <v>0</v>
          </cell>
        </row>
        <row r="54">
          <cell r="B54">
            <v>60</v>
          </cell>
          <cell r="C54">
            <v>0</v>
          </cell>
          <cell r="D54">
            <v>285</v>
          </cell>
          <cell r="E54">
            <v>0</v>
          </cell>
          <cell r="H54">
            <v>60</v>
          </cell>
          <cell r="I54">
            <v>0</v>
          </cell>
          <cell r="J54">
            <v>90</v>
          </cell>
          <cell r="K54">
            <v>0</v>
          </cell>
        </row>
        <row r="55">
          <cell r="B55">
            <v>60</v>
          </cell>
          <cell r="C55">
            <v>0</v>
          </cell>
          <cell r="D55">
            <v>285</v>
          </cell>
          <cell r="E55">
            <v>0</v>
          </cell>
          <cell r="H55">
            <v>60</v>
          </cell>
          <cell r="I55">
            <v>0</v>
          </cell>
          <cell r="J55">
            <v>90</v>
          </cell>
          <cell r="K55">
            <v>0</v>
          </cell>
        </row>
        <row r="56">
          <cell r="B56">
            <v>60</v>
          </cell>
          <cell r="C56">
            <v>0</v>
          </cell>
          <cell r="D56">
            <v>285</v>
          </cell>
          <cell r="E56">
            <v>0</v>
          </cell>
          <cell r="H56">
            <v>60</v>
          </cell>
          <cell r="I56">
            <v>0</v>
          </cell>
          <cell r="J56">
            <v>90</v>
          </cell>
          <cell r="K56">
            <v>0</v>
          </cell>
        </row>
        <row r="57">
          <cell r="B57">
            <v>60</v>
          </cell>
          <cell r="C57">
            <v>0</v>
          </cell>
          <cell r="D57">
            <v>285</v>
          </cell>
          <cell r="E57">
            <v>0</v>
          </cell>
          <cell r="H57">
            <v>60</v>
          </cell>
          <cell r="I57">
            <v>0</v>
          </cell>
          <cell r="J57">
            <v>90</v>
          </cell>
          <cell r="K57">
            <v>0</v>
          </cell>
        </row>
        <row r="58">
          <cell r="B58">
            <v>60</v>
          </cell>
          <cell r="C58">
            <v>0</v>
          </cell>
          <cell r="D58">
            <v>285</v>
          </cell>
          <cell r="E58">
            <v>0</v>
          </cell>
          <cell r="H58">
            <v>60</v>
          </cell>
          <cell r="I58">
            <v>0</v>
          </cell>
          <cell r="J58">
            <v>90</v>
          </cell>
          <cell r="K58">
            <v>0</v>
          </cell>
        </row>
        <row r="59">
          <cell r="B59">
            <v>60</v>
          </cell>
          <cell r="C59">
            <v>0</v>
          </cell>
          <cell r="D59">
            <v>285</v>
          </cell>
          <cell r="E59">
            <v>0</v>
          </cell>
          <cell r="H59">
            <v>60</v>
          </cell>
          <cell r="I59">
            <v>0</v>
          </cell>
          <cell r="J59">
            <v>90</v>
          </cell>
          <cell r="K59">
            <v>0</v>
          </cell>
        </row>
        <row r="60">
          <cell r="B60">
            <v>60</v>
          </cell>
          <cell r="C60">
            <v>0</v>
          </cell>
          <cell r="D60">
            <v>285</v>
          </cell>
          <cell r="E60">
            <v>0</v>
          </cell>
          <cell r="H60">
            <v>60</v>
          </cell>
          <cell r="I60">
            <v>0</v>
          </cell>
          <cell r="J60">
            <v>90</v>
          </cell>
          <cell r="K60">
            <v>0</v>
          </cell>
        </row>
        <row r="61">
          <cell r="B61">
            <v>60</v>
          </cell>
          <cell r="C61">
            <v>0</v>
          </cell>
          <cell r="D61">
            <v>285</v>
          </cell>
          <cell r="E61">
            <v>0</v>
          </cell>
          <cell r="H61">
            <v>60</v>
          </cell>
          <cell r="I61">
            <v>0</v>
          </cell>
          <cell r="J61">
            <v>90</v>
          </cell>
          <cell r="K61">
            <v>0</v>
          </cell>
        </row>
        <row r="62">
          <cell r="B62">
            <v>60</v>
          </cell>
          <cell r="C62">
            <v>0</v>
          </cell>
          <cell r="D62">
            <v>285</v>
          </cell>
          <cell r="E62">
            <v>0</v>
          </cell>
          <cell r="H62">
            <v>60</v>
          </cell>
          <cell r="I62">
            <v>0</v>
          </cell>
          <cell r="J62">
            <v>90</v>
          </cell>
          <cell r="K62">
            <v>0</v>
          </cell>
        </row>
        <row r="63">
          <cell r="B63">
            <v>60</v>
          </cell>
          <cell r="C63">
            <v>0</v>
          </cell>
          <cell r="D63">
            <v>285</v>
          </cell>
          <cell r="E63">
            <v>0</v>
          </cell>
          <cell r="H63">
            <v>60</v>
          </cell>
          <cell r="I63">
            <v>0</v>
          </cell>
          <cell r="J63">
            <v>90</v>
          </cell>
          <cell r="K63">
            <v>0</v>
          </cell>
        </row>
        <row r="64">
          <cell r="B64">
            <v>60</v>
          </cell>
          <cell r="C64">
            <v>0</v>
          </cell>
          <cell r="D64">
            <v>285</v>
          </cell>
          <cell r="E64">
            <v>0</v>
          </cell>
          <cell r="H64">
            <v>60</v>
          </cell>
          <cell r="I64">
            <v>0</v>
          </cell>
          <cell r="J64">
            <v>90</v>
          </cell>
          <cell r="K64">
            <v>0</v>
          </cell>
        </row>
        <row r="65">
          <cell r="B65">
            <v>60</v>
          </cell>
          <cell r="C65">
            <v>0</v>
          </cell>
          <cell r="D65">
            <v>285</v>
          </cell>
          <cell r="E65">
            <v>0</v>
          </cell>
          <cell r="H65">
            <v>60</v>
          </cell>
          <cell r="I65">
            <v>0</v>
          </cell>
          <cell r="J65">
            <v>90</v>
          </cell>
          <cell r="K65">
            <v>0</v>
          </cell>
        </row>
        <row r="66">
          <cell r="B66">
            <v>60</v>
          </cell>
          <cell r="C66">
            <v>0</v>
          </cell>
          <cell r="D66">
            <v>285</v>
          </cell>
          <cell r="E66">
            <v>0</v>
          </cell>
          <cell r="H66">
            <v>60</v>
          </cell>
          <cell r="I66">
            <v>0</v>
          </cell>
          <cell r="J66">
            <v>90</v>
          </cell>
          <cell r="K66">
            <v>0</v>
          </cell>
        </row>
        <row r="67">
          <cell r="B67">
            <v>60</v>
          </cell>
          <cell r="C67">
            <v>0</v>
          </cell>
          <cell r="D67">
            <v>285</v>
          </cell>
          <cell r="E67">
            <v>0</v>
          </cell>
          <cell r="H67">
            <v>60</v>
          </cell>
          <cell r="I67">
            <v>0</v>
          </cell>
          <cell r="J67">
            <v>90</v>
          </cell>
          <cell r="K67">
            <v>0</v>
          </cell>
        </row>
        <row r="68">
          <cell r="B68">
            <v>60</v>
          </cell>
          <cell r="C68">
            <v>0</v>
          </cell>
          <cell r="D68">
            <v>285</v>
          </cell>
          <cell r="E68">
            <v>0</v>
          </cell>
          <cell r="H68">
            <v>60</v>
          </cell>
          <cell r="I68">
            <v>0</v>
          </cell>
          <cell r="J68">
            <v>90</v>
          </cell>
          <cell r="K68">
            <v>0</v>
          </cell>
        </row>
        <row r="69">
          <cell r="B69">
            <v>60</v>
          </cell>
          <cell r="C69">
            <v>0</v>
          </cell>
          <cell r="D69">
            <v>285</v>
          </cell>
          <cell r="E69">
            <v>0</v>
          </cell>
          <cell r="H69">
            <v>60</v>
          </cell>
          <cell r="I69">
            <v>0</v>
          </cell>
          <cell r="J69">
            <v>90</v>
          </cell>
          <cell r="K69">
            <v>0</v>
          </cell>
        </row>
        <row r="70">
          <cell r="B70">
            <v>60</v>
          </cell>
          <cell r="C70">
            <v>0</v>
          </cell>
          <cell r="D70">
            <v>285</v>
          </cell>
          <cell r="E70">
            <v>0</v>
          </cell>
          <cell r="H70">
            <v>60</v>
          </cell>
          <cell r="I70">
            <v>0</v>
          </cell>
          <cell r="J70">
            <v>90</v>
          </cell>
          <cell r="K70">
            <v>0</v>
          </cell>
        </row>
        <row r="71">
          <cell r="B71">
            <v>60</v>
          </cell>
          <cell r="C71">
            <v>0</v>
          </cell>
          <cell r="D71">
            <v>285</v>
          </cell>
          <cell r="E71">
            <v>0</v>
          </cell>
          <cell r="H71">
            <v>60</v>
          </cell>
          <cell r="I71">
            <v>0</v>
          </cell>
          <cell r="J71">
            <v>90</v>
          </cell>
          <cell r="K71">
            <v>0</v>
          </cell>
        </row>
        <row r="72">
          <cell r="B72">
            <v>60</v>
          </cell>
          <cell r="C72">
            <v>0</v>
          </cell>
          <cell r="D72">
            <v>285</v>
          </cell>
          <cell r="E72">
            <v>0</v>
          </cell>
          <cell r="H72">
            <v>60</v>
          </cell>
          <cell r="I72">
            <v>0</v>
          </cell>
          <cell r="J72">
            <v>90</v>
          </cell>
          <cell r="K72">
            <v>0</v>
          </cell>
        </row>
        <row r="73">
          <cell r="B73">
            <v>60</v>
          </cell>
          <cell r="C73">
            <v>0</v>
          </cell>
          <cell r="D73">
            <v>285</v>
          </cell>
          <cell r="E73">
            <v>0</v>
          </cell>
          <cell r="H73">
            <v>60</v>
          </cell>
          <cell r="I73">
            <v>0</v>
          </cell>
          <cell r="J73">
            <v>90</v>
          </cell>
          <cell r="K73">
            <v>0</v>
          </cell>
        </row>
        <row r="74">
          <cell r="B74">
            <v>60</v>
          </cell>
          <cell r="C74">
            <v>0</v>
          </cell>
          <cell r="D74">
            <v>285</v>
          </cell>
          <cell r="E74">
            <v>0</v>
          </cell>
          <cell r="H74">
            <v>60</v>
          </cell>
          <cell r="I74">
            <v>0</v>
          </cell>
          <cell r="J74">
            <v>90</v>
          </cell>
          <cell r="K74">
            <v>0</v>
          </cell>
        </row>
        <row r="75">
          <cell r="B75">
            <v>60</v>
          </cell>
          <cell r="C75">
            <v>0</v>
          </cell>
          <cell r="D75">
            <v>285</v>
          </cell>
          <cell r="E75">
            <v>0</v>
          </cell>
          <cell r="H75">
            <v>60</v>
          </cell>
          <cell r="I75">
            <v>0</v>
          </cell>
          <cell r="J75">
            <v>90</v>
          </cell>
          <cell r="K75">
            <v>0</v>
          </cell>
        </row>
        <row r="76">
          <cell r="B76">
            <v>60</v>
          </cell>
          <cell r="C76">
            <v>0</v>
          </cell>
          <cell r="D76">
            <v>285</v>
          </cell>
          <cell r="E76">
            <v>0</v>
          </cell>
          <cell r="H76">
            <v>60</v>
          </cell>
          <cell r="I76">
            <v>0</v>
          </cell>
          <cell r="J76">
            <v>90</v>
          </cell>
          <cell r="K76">
            <v>0</v>
          </cell>
        </row>
        <row r="77">
          <cell r="B77">
            <v>60</v>
          </cell>
          <cell r="C77">
            <v>0</v>
          </cell>
          <cell r="D77">
            <v>288</v>
          </cell>
          <cell r="E77">
            <v>0</v>
          </cell>
          <cell r="H77">
            <v>60</v>
          </cell>
          <cell r="I77">
            <v>0</v>
          </cell>
          <cell r="J77">
            <v>90</v>
          </cell>
          <cell r="K77">
            <v>0</v>
          </cell>
        </row>
        <row r="78">
          <cell r="B78">
            <v>60</v>
          </cell>
          <cell r="C78">
            <v>0</v>
          </cell>
          <cell r="D78">
            <v>288</v>
          </cell>
          <cell r="E78">
            <v>0</v>
          </cell>
          <cell r="H78">
            <v>60</v>
          </cell>
          <cell r="I78">
            <v>0</v>
          </cell>
          <cell r="J78">
            <v>90</v>
          </cell>
          <cell r="K78">
            <v>0</v>
          </cell>
        </row>
        <row r="79">
          <cell r="B79">
            <v>60</v>
          </cell>
          <cell r="C79">
            <v>0</v>
          </cell>
          <cell r="D79">
            <v>288</v>
          </cell>
          <cell r="E79">
            <v>0</v>
          </cell>
          <cell r="H79">
            <v>60</v>
          </cell>
          <cell r="I79">
            <v>0</v>
          </cell>
          <cell r="J79">
            <v>90</v>
          </cell>
          <cell r="K79">
            <v>0</v>
          </cell>
        </row>
        <row r="80">
          <cell r="B80">
            <v>60</v>
          </cell>
          <cell r="C80">
            <v>0</v>
          </cell>
          <cell r="D80">
            <v>288</v>
          </cell>
          <cell r="E80">
            <v>0</v>
          </cell>
          <cell r="H80">
            <v>60</v>
          </cell>
          <cell r="I80">
            <v>0</v>
          </cell>
          <cell r="J80">
            <v>90</v>
          </cell>
          <cell r="K80">
            <v>0</v>
          </cell>
        </row>
        <row r="81">
          <cell r="B81">
            <v>60</v>
          </cell>
          <cell r="C81">
            <v>0</v>
          </cell>
          <cell r="D81">
            <v>288</v>
          </cell>
          <cell r="E81">
            <v>0</v>
          </cell>
          <cell r="H81">
            <v>60</v>
          </cell>
          <cell r="I81">
            <v>0</v>
          </cell>
          <cell r="J81">
            <v>90</v>
          </cell>
          <cell r="K81">
            <v>0</v>
          </cell>
        </row>
        <row r="82">
          <cell r="B82">
            <v>60</v>
          </cell>
          <cell r="C82">
            <v>0</v>
          </cell>
          <cell r="D82">
            <v>288</v>
          </cell>
          <cell r="E82">
            <v>0</v>
          </cell>
          <cell r="H82">
            <v>60</v>
          </cell>
          <cell r="I82">
            <v>0</v>
          </cell>
          <cell r="J82">
            <v>90</v>
          </cell>
          <cell r="K82">
            <v>0</v>
          </cell>
        </row>
        <row r="83">
          <cell r="B83">
            <v>60</v>
          </cell>
          <cell r="C83">
            <v>0</v>
          </cell>
          <cell r="D83">
            <v>288</v>
          </cell>
          <cell r="E83">
            <v>0</v>
          </cell>
          <cell r="H83">
            <v>60</v>
          </cell>
          <cell r="I83">
            <v>0</v>
          </cell>
          <cell r="J83">
            <v>90</v>
          </cell>
          <cell r="K83">
            <v>0</v>
          </cell>
        </row>
        <row r="84">
          <cell r="B84">
            <v>60</v>
          </cell>
          <cell r="C84">
            <v>0</v>
          </cell>
          <cell r="D84">
            <v>288</v>
          </cell>
          <cell r="E84">
            <v>0</v>
          </cell>
          <cell r="H84">
            <v>60</v>
          </cell>
          <cell r="I84">
            <v>0</v>
          </cell>
          <cell r="J84">
            <v>90</v>
          </cell>
          <cell r="K84">
            <v>0</v>
          </cell>
        </row>
        <row r="85">
          <cell r="B85">
            <v>60</v>
          </cell>
          <cell r="C85">
            <v>0</v>
          </cell>
          <cell r="D85">
            <v>288</v>
          </cell>
          <cell r="E85">
            <v>0</v>
          </cell>
          <cell r="H85">
            <v>60</v>
          </cell>
          <cell r="I85">
            <v>0</v>
          </cell>
          <cell r="J85">
            <v>90</v>
          </cell>
          <cell r="K85">
            <v>0</v>
          </cell>
        </row>
        <row r="86">
          <cell r="B86">
            <v>60</v>
          </cell>
          <cell r="C86">
            <v>0</v>
          </cell>
          <cell r="D86">
            <v>288</v>
          </cell>
          <cell r="E86">
            <v>0</v>
          </cell>
          <cell r="H86">
            <v>60</v>
          </cell>
          <cell r="I86">
            <v>0</v>
          </cell>
          <cell r="J86">
            <v>90</v>
          </cell>
          <cell r="K86">
            <v>0</v>
          </cell>
        </row>
        <row r="87">
          <cell r="B87">
            <v>60</v>
          </cell>
          <cell r="C87">
            <v>0</v>
          </cell>
          <cell r="D87">
            <v>288</v>
          </cell>
          <cell r="E87">
            <v>0</v>
          </cell>
          <cell r="H87">
            <v>60</v>
          </cell>
          <cell r="I87">
            <v>0</v>
          </cell>
          <cell r="J87">
            <v>90</v>
          </cell>
          <cell r="K87">
            <v>0</v>
          </cell>
        </row>
        <row r="88">
          <cell r="B88">
            <v>60</v>
          </cell>
          <cell r="C88">
            <v>0</v>
          </cell>
          <cell r="D88">
            <v>288</v>
          </cell>
          <cell r="E88">
            <v>0</v>
          </cell>
          <cell r="H88">
            <v>60</v>
          </cell>
          <cell r="I88">
            <v>0</v>
          </cell>
          <cell r="J88">
            <v>90</v>
          </cell>
          <cell r="K88">
            <v>0</v>
          </cell>
        </row>
        <row r="89">
          <cell r="B89">
            <v>60</v>
          </cell>
          <cell r="C89">
            <v>0</v>
          </cell>
          <cell r="D89">
            <v>288</v>
          </cell>
          <cell r="E89">
            <v>0</v>
          </cell>
          <cell r="H89">
            <v>60</v>
          </cell>
          <cell r="I89">
            <v>0</v>
          </cell>
          <cell r="J89">
            <v>90</v>
          </cell>
          <cell r="K89">
            <v>0</v>
          </cell>
        </row>
        <row r="90">
          <cell r="B90">
            <v>60</v>
          </cell>
          <cell r="C90">
            <v>0</v>
          </cell>
          <cell r="D90">
            <v>288</v>
          </cell>
          <cell r="E90">
            <v>0</v>
          </cell>
          <cell r="H90">
            <v>60</v>
          </cell>
          <cell r="I90">
            <v>0</v>
          </cell>
          <cell r="J90">
            <v>90</v>
          </cell>
          <cell r="K90">
            <v>0</v>
          </cell>
        </row>
        <row r="91">
          <cell r="B91">
            <v>60</v>
          </cell>
          <cell r="C91">
            <v>0</v>
          </cell>
          <cell r="D91">
            <v>288</v>
          </cell>
          <cell r="E91">
            <v>0</v>
          </cell>
          <cell r="H91">
            <v>60</v>
          </cell>
          <cell r="I91">
            <v>0</v>
          </cell>
          <cell r="J91">
            <v>90</v>
          </cell>
          <cell r="K91">
            <v>0</v>
          </cell>
        </row>
        <row r="92">
          <cell r="B92">
            <v>60</v>
          </cell>
          <cell r="C92">
            <v>0</v>
          </cell>
          <cell r="D92">
            <v>288</v>
          </cell>
          <cell r="E92">
            <v>0</v>
          </cell>
          <cell r="H92">
            <v>60</v>
          </cell>
          <cell r="I92">
            <v>0</v>
          </cell>
          <cell r="J92">
            <v>90</v>
          </cell>
          <cell r="K92">
            <v>0</v>
          </cell>
        </row>
        <row r="93">
          <cell r="B93">
            <v>60</v>
          </cell>
          <cell r="C93">
            <v>0</v>
          </cell>
          <cell r="D93">
            <v>288</v>
          </cell>
          <cell r="E93">
            <v>0</v>
          </cell>
          <cell r="H93">
            <v>60</v>
          </cell>
          <cell r="I93">
            <v>0</v>
          </cell>
          <cell r="J93">
            <v>90</v>
          </cell>
          <cell r="K93">
            <v>0</v>
          </cell>
        </row>
        <row r="94">
          <cell r="B94">
            <v>60</v>
          </cell>
          <cell r="C94">
            <v>0</v>
          </cell>
          <cell r="D94">
            <v>288</v>
          </cell>
          <cell r="E94">
            <v>0</v>
          </cell>
          <cell r="H94">
            <v>60</v>
          </cell>
          <cell r="I94">
            <v>0</v>
          </cell>
          <cell r="J94">
            <v>90</v>
          </cell>
          <cell r="K94">
            <v>0</v>
          </cell>
        </row>
        <row r="95">
          <cell r="B95">
            <v>60</v>
          </cell>
          <cell r="C95">
            <v>0</v>
          </cell>
          <cell r="D95">
            <v>288</v>
          </cell>
          <cell r="E95">
            <v>0</v>
          </cell>
          <cell r="H95">
            <v>60</v>
          </cell>
          <cell r="I95">
            <v>0</v>
          </cell>
          <cell r="J95">
            <v>90</v>
          </cell>
          <cell r="K95">
            <v>0</v>
          </cell>
        </row>
        <row r="96">
          <cell r="B96">
            <v>60</v>
          </cell>
          <cell r="C96">
            <v>0</v>
          </cell>
          <cell r="D96">
            <v>288</v>
          </cell>
          <cell r="E96">
            <v>0</v>
          </cell>
          <cell r="H96">
            <v>60</v>
          </cell>
          <cell r="I96">
            <v>0</v>
          </cell>
          <cell r="J96">
            <v>90</v>
          </cell>
          <cell r="K96">
            <v>0</v>
          </cell>
        </row>
        <row r="97">
          <cell r="B97">
            <v>60</v>
          </cell>
          <cell r="C97">
            <v>0</v>
          </cell>
          <cell r="D97">
            <v>288</v>
          </cell>
          <cell r="E97">
            <v>0</v>
          </cell>
          <cell r="H97">
            <v>60</v>
          </cell>
          <cell r="I97">
            <v>0</v>
          </cell>
          <cell r="J97">
            <v>90</v>
          </cell>
          <cell r="K97">
            <v>0</v>
          </cell>
        </row>
        <row r="98">
          <cell r="B98">
            <v>60</v>
          </cell>
          <cell r="C98">
            <v>0</v>
          </cell>
          <cell r="D98">
            <v>288</v>
          </cell>
          <cell r="E98">
            <v>0</v>
          </cell>
          <cell r="H98">
            <v>60</v>
          </cell>
          <cell r="I98">
            <v>0</v>
          </cell>
          <cell r="J98">
            <v>90</v>
          </cell>
          <cell r="K98">
            <v>0</v>
          </cell>
        </row>
        <row r="99">
          <cell r="B99">
            <v>60</v>
          </cell>
          <cell r="C99">
            <v>0</v>
          </cell>
          <cell r="D99">
            <v>288</v>
          </cell>
          <cell r="E99">
            <v>0</v>
          </cell>
          <cell r="H99">
            <v>60</v>
          </cell>
          <cell r="I99">
            <v>0</v>
          </cell>
          <cell r="J99">
            <v>90</v>
          </cell>
          <cell r="K99">
            <v>0</v>
          </cell>
        </row>
        <row r="100">
          <cell r="B100">
            <v>60</v>
          </cell>
          <cell r="C100">
            <v>0</v>
          </cell>
          <cell r="D100">
            <v>288</v>
          </cell>
          <cell r="E100">
            <v>0</v>
          </cell>
          <cell r="H100">
            <v>60</v>
          </cell>
          <cell r="I100">
            <v>0</v>
          </cell>
          <cell r="J100">
            <v>90</v>
          </cell>
          <cell r="K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40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40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40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40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40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40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40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40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40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40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40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40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40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40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40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40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40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40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40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40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40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40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40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40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40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38.01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40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40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40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40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40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40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40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39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320</v>
          </cell>
          <cell r="C5">
            <v>0</v>
          </cell>
          <cell r="D5">
            <v>110</v>
          </cell>
          <cell r="E5">
            <v>0</v>
          </cell>
          <cell r="F5">
            <v>810</v>
          </cell>
          <cell r="G5">
            <v>0</v>
          </cell>
          <cell r="J5">
            <v>293.36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110</v>
          </cell>
          <cell r="E6">
            <v>0</v>
          </cell>
          <cell r="F6">
            <v>810</v>
          </cell>
          <cell r="G6">
            <v>0</v>
          </cell>
          <cell r="J6">
            <v>279.74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110</v>
          </cell>
          <cell r="E7">
            <v>0</v>
          </cell>
          <cell r="F7">
            <v>810</v>
          </cell>
          <cell r="G7">
            <v>0</v>
          </cell>
          <cell r="J7">
            <v>273.74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110</v>
          </cell>
          <cell r="E8">
            <v>0</v>
          </cell>
          <cell r="F8">
            <v>810</v>
          </cell>
          <cell r="G8">
            <v>0</v>
          </cell>
          <cell r="J8">
            <v>273.74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110</v>
          </cell>
          <cell r="E9">
            <v>0</v>
          </cell>
          <cell r="F9">
            <v>810</v>
          </cell>
          <cell r="G9">
            <v>0</v>
          </cell>
          <cell r="J9">
            <v>273.74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110</v>
          </cell>
          <cell r="E10">
            <v>0</v>
          </cell>
          <cell r="F10">
            <v>810</v>
          </cell>
          <cell r="G10">
            <v>0</v>
          </cell>
          <cell r="J10">
            <v>273.74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110</v>
          </cell>
          <cell r="E11">
            <v>0</v>
          </cell>
          <cell r="F11">
            <v>810</v>
          </cell>
          <cell r="G11">
            <v>0</v>
          </cell>
          <cell r="J11">
            <v>273.74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110</v>
          </cell>
          <cell r="E12">
            <v>0</v>
          </cell>
          <cell r="F12">
            <v>810</v>
          </cell>
          <cell r="G12">
            <v>0</v>
          </cell>
          <cell r="J12">
            <v>273.74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110</v>
          </cell>
          <cell r="E13">
            <v>0</v>
          </cell>
          <cell r="F13">
            <v>810</v>
          </cell>
          <cell r="G13">
            <v>0</v>
          </cell>
          <cell r="J13">
            <v>273.74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110</v>
          </cell>
          <cell r="E14">
            <v>0</v>
          </cell>
          <cell r="F14">
            <v>810</v>
          </cell>
          <cell r="G14">
            <v>0</v>
          </cell>
          <cell r="J14">
            <v>273.74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110</v>
          </cell>
          <cell r="E15">
            <v>0</v>
          </cell>
          <cell r="F15">
            <v>810</v>
          </cell>
          <cell r="G15">
            <v>0</v>
          </cell>
          <cell r="J15">
            <v>273.74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110</v>
          </cell>
          <cell r="E16">
            <v>0</v>
          </cell>
          <cell r="F16">
            <v>810</v>
          </cell>
          <cell r="G16">
            <v>0</v>
          </cell>
          <cell r="J16">
            <v>273.74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110</v>
          </cell>
          <cell r="E17">
            <v>0</v>
          </cell>
          <cell r="F17">
            <v>810</v>
          </cell>
          <cell r="G17">
            <v>0</v>
          </cell>
          <cell r="J17">
            <v>273.74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110</v>
          </cell>
          <cell r="E18">
            <v>0</v>
          </cell>
          <cell r="F18">
            <v>810</v>
          </cell>
          <cell r="G18">
            <v>0</v>
          </cell>
          <cell r="J18">
            <v>273.74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110</v>
          </cell>
          <cell r="E19">
            <v>0</v>
          </cell>
          <cell r="F19">
            <v>810</v>
          </cell>
          <cell r="G19">
            <v>0</v>
          </cell>
          <cell r="J19">
            <v>273.74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110</v>
          </cell>
          <cell r="E20">
            <v>0</v>
          </cell>
          <cell r="F20">
            <v>810</v>
          </cell>
          <cell r="G20">
            <v>0</v>
          </cell>
          <cell r="J20">
            <v>273.74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110</v>
          </cell>
          <cell r="E21">
            <v>0</v>
          </cell>
          <cell r="F21">
            <v>810</v>
          </cell>
          <cell r="G21">
            <v>0</v>
          </cell>
          <cell r="J21">
            <v>282.74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110</v>
          </cell>
          <cell r="E22">
            <v>0</v>
          </cell>
          <cell r="F22">
            <v>810</v>
          </cell>
          <cell r="G22">
            <v>0</v>
          </cell>
          <cell r="J22">
            <v>276.74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110</v>
          </cell>
          <cell r="E23">
            <v>0</v>
          </cell>
          <cell r="F23">
            <v>810</v>
          </cell>
          <cell r="G23">
            <v>0</v>
          </cell>
          <cell r="J23">
            <v>278.74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110</v>
          </cell>
          <cell r="E24">
            <v>0</v>
          </cell>
          <cell r="F24">
            <v>810</v>
          </cell>
          <cell r="G24">
            <v>0</v>
          </cell>
          <cell r="J24">
            <v>278.74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110</v>
          </cell>
          <cell r="E25">
            <v>0</v>
          </cell>
          <cell r="F25">
            <v>810</v>
          </cell>
          <cell r="G25">
            <v>0</v>
          </cell>
          <cell r="J25">
            <v>278.74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110</v>
          </cell>
          <cell r="E26">
            <v>0</v>
          </cell>
          <cell r="F26">
            <v>810</v>
          </cell>
          <cell r="G26">
            <v>0</v>
          </cell>
          <cell r="J26">
            <v>279.74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110</v>
          </cell>
          <cell r="E27">
            <v>0</v>
          </cell>
          <cell r="F27">
            <v>810</v>
          </cell>
          <cell r="G27">
            <v>0</v>
          </cell>
          <cell r="J27">
            <v>294.74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110</v>
          </cell>
          <cell r="E28">
            <v>0</v>
          </cell>
          <cell r="F28">
            <v>810</v>
          </cell>
          <cell r="G28">
            <v>0</v>
          </cell>
          <cell r="J28">
            <v>300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110</v>
          </cell>
          <cell r="E29">
            <v>0</v>
          </cell>
          <cell r="F29">
            <v>810</v>
          </cell>
          <cell r="G29">
            <v>0</v>
          </cell>
          <cell r="J29">
            <v>297.36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110</v>
          </cell>
          <cell r="E30">
            <v>0</v>
          </cell>
          <cell r="F30">
            <v>810</v>
          </cell>
          <cell r="G30">
            <v>0</v>
          </cell>
          <cell r="J30">
            <v>300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110</v>
          </cell>
          <cell r="E31">
            <v>0</v>
          </cell>
          <cell r="F31">
            <v>810</v>
          </cell>
          <cell r="G31">
            <v>0</v>
          </cell>
          <cell r="J31">
            <v>300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110</v>
          </cell>
          <cell r="E32">
            <v>0</v>
          </cell>
          <cell r="F32">
            <v>810</v>
          </cell>
          <cell r="G32">
            <v>0</v>
          </cell>
          <cell r="J32">
            <v>300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110</v>
          </cell>
          <cell r="E33">
            <v>0</v>
          </cell>
          <cell r="F33">
            <v>810</v>
          </cell>
          <cell r="G33">
            <v>0</v>
          </cell>
          <cell r="J33">
            <v>300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110</v>
          </cell>
          <cell r="E34">
            <v>0</v>
          </cell>
          <cell r="F34">
            <v>810</v>
          </cell>
          <cell r="G34">
            <v>0</v>
          </cell>
          <cell r="J34">
            <v>300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110</v>
          </cell>
          <cell r="E35">
            <v>0</v>
          </cell>
          <cell r="F35">
            <v>810</v>
          </cell>
          <cell r="G35">
            <v>0</v>
          </cell>
          <cell r="J35">
            <v>300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110</v>
          </cell>
          <cell r="E36">
            <v>0</v>
          </cell>
          <cell r="F36">
            <v>810</v>
          </cell>
          <cell r="G36">
            <v>0</v>
          </cell>
          <cell r="J36">
            <v>300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110</v>
          </cell>
          <cell r="E37">
            <v>0</v>
          </cell>
          <cell r="F37">
            <v>830</v>
          </cell>
          <cell r="G37">
            <v>0</v>
          </cell>
          <cell r="J37">
            <v>300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110</v>
          </cell>
          <cell r="E38">
            <v>0</v>
          </cell>
          <cell r="F38">
            <v>830</v>
          </cell>
          <cell r="G38">
            <v>0</v>
          </cell>
          <cell r="J38">
            <v>300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110</v>
          </cell>
          <cell r="E39">
            <v>0</v>
          </cell>
          <cell r="F39">
            <v>830</v>
          </cell>
          <cell r="G39">
            <v>0</v>
          </cell>
          <cell r="J39">
            <v>300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110</v>
          </cell>
          <cell r="E40">
            <v>0</v>
          </cell>
          <cell r="F40">
            <v>830</v>
          </cell>
          <cell r="G40">
            <v>0</v>
          </cell>
          <cell r="J40">
            <v>300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110</v>
          </cell>
          <cell r="E41">
            <v>0</v>
          </cell>
          <cell r="F41">
            <v>830</v>
          </cell>
          <cell r="G41">
            <v>0</v>
          </cell>
          <cell r="J41">
            <v>300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110</v>
          </cell>
          <cell r="E42">
            <v>0</v>
          </cell>
          <cell r="F42">
            <v>830</v>
          </cell>
          <cell r="G42">
            <v>0</v>
          </cell>
          <cell r="J42">
            <v>300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110</v>
          </cell>
          <cell r="E43">
            <v>0</v>
          </cell>
          <cell r="F43">
            <v>830</v>
          </cell>
          <cell r="G43">
            <v>0</v>
          </cell>
          <cell r="J43">
            <v>300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110</v>
          </cell>
          <cell r="E44">
            <v>0</v>
          </cell>
          <cell r="F44">
            <v>830</v>
          </cell>
          <cell r="G44">
            <v>0</v>
          </cell>
          <cell r="J44">
            <v>300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110</v>
          </cell>
          <cell r="E45">
            <v>0</v>
          </cell>
          <cell r="F45">
            <v>830</v>
          </cell>
          <cell r="G45">
            <v>0</v>
          </cell>
          <cell r="J45">
            <v>300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110</v>
          </cell>
          <cell r="E46">
            <v>0</v>
          </cell>
          <cell r="F46">
            <v>830</v>
          </cell>
          <cell r="G46">
            <v>0</v>
          </cell>
          <cell r="J46">
            <v>300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110</v>
          </cell>
          <cell r="E47">
            <v>0</v>
          </cell>
          <cell r="F47">
            <v>830</v>
          </cell>
          <cell r="G47">
            <v>0</v>
          </cell>
          <cell r="J47">
            <v>300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110</v>
          </cell>
          <cell r="E48">
            <v>0</v>
          </cell>
          <cell r="F48">
            <v>830</v>
          </cell>
          <cell r="G48">
            <v>0</v>
          </cell>
          <cell r="J48">
            <v>300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110</v>
          </cell>
          <cell r="E49">
            <v>0</v>
          </cell>
          <cell r="F49">
            <v>830</v>
          </cell>
          <cell r="G49">
            <v>0</v>
          </cell>
          <cell r="J49">
            <v>300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110</v>
          </cell>
          <cell r="E50">
            <v>0</v>
          </cell>
          <cell r="F50">
            <v>830</v>
          </cell>
          <cell r="G50">
            <v>0</v>
          </cell>
          <cell r="J50">
            <v>300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110</v>
          </cell>
          <cell r="E51">
            <v>0</v>
          </cell>
          <cell r="F51">
            <v>830</v>
          </cell>
          <cell r="G51">
            <v>0</v>
          </cell>
          <cell r="J51">
            <v>300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110</v>
          </cell>
          <cell r="E52">
            <v>0</v>
          </cell>
          <cell r="F52">
            <v>830</v>
          </cell>
          <cell r="G52">
            <v>0</v>
          </cell>
          <cell r="J52">
            <v>300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110</v>
          </cell>
          <cell r="E53">
            <v>0</v>
          </cell>
          <cell r="F53">
            <v>830</v>
          </cell>
          <cell r="G53">
            <v>0</v>
          </cell>
          <cell r="J53">
            <v>300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110</v>
          </cell>
          <cell r="E54">
            <v>0</v>
          </cell>
          <cell r="F54">
            <v>830</v>
          </cell>
          <cell r="G54">
            <v>0</v>
          </cell>
          <cell r="J54">
            <v>300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110</v>
          </cell>
          <cell r="E55">
            <v>0</v>
          </cell>
          <cell r="F55">
            <v>830</v>
          </cell>
          <cell r="G55">
            <v>0</v>
          </cell>
          <cell r="J55">
            <v>300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110</v>
          </cell>
          <cell r="E56">
            <v>0</v>
          </cell>
          <cell r="F56">
            <v>830</v>
          </cell>
          <cell r="G56">
            <v>0</v>
          </cell>
          <cell r="J56">
            <v>300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110</v>
          </cell>
          <cell r="E57">
            <v>0</v>
          </cell>
          <cell r="F57">
            <v>830</v>
          </cell>
          <cell r="G57">
            <v>0</v>
          </cell>
          <cell r="J57">
            <v>300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110</v>
          </cell>
          <cell r="E58">
            <v>0</v>
          </cell>
          <cell r="F58">
            <v>830</v>
          </cell>
          <cell r="G58">
            <v>0</v>
          </cell>
          <cell r="J58">
            <v>300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110</v>
          </cell>
          <cell r="E59">
            <v>0</v>
          </cell>
          <cell r="F59">
            <v>830</v>
          </cell>
          <cell r="G59">
            <v>0</v>
          </cell>
          <cell r="J59">
            <v>300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110</v>
          </cell>
          <cell r="E60">
            <v>0</v>
          </cell>
          <cell r="F60">
            <v>830</v>
          </cell>
          <cell r="G60">
            <v>0</v>
          </cell>
          <cell r="J60">
            <v>300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110</v>
          </cell>
          <cell r="E61">
            <v>0</v>
          </cell>
          <cell r="F61">
            <v>830</v>
          </cell>
          <cell r="G61">
            <v>0</v>
          </cell>
          <cell r="J61">
            <v>300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110</v>
          </cell>
          <cell r="E62">
            <v>0</v>
          </cell>
          <cell r="F62">
            <v>830</v>
          </cell>
          <cell r="G62">
            <v>0</v>
          </cell>
          <cell r="J62">
            <v>300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110</v>
          </cell>
          <cell r="E63">
            <v>0</v>
          </cell>
          <cell r="F63">
            <v>830</v>
          </cell>
          <cell r="G63">
            <v>0</v>
          </cell>
          <cell r="J63">
            <v>300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110</v>
          </cell>
          <cell r="E64">
            <v>0</v>
          </cell>
          <cell r="F64">
            <v>830</v>
          </cell>
          <cell r="G64">
            <v>0</v>
          </cell>
          <cell r="J64">
            <v>299.36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110</v>
          </cell>
          <cell r="E65">
            <v>0</v>
          </cell>
          <cell r="F65">
            <v>830</v>
          </cell>
          <cell r="G65">
            <v>0</v>
          </cell>
          <cell r="J65">
            <v>300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110</v>
          </cell>
          <cell r="E66">
            <v>0</v>
          </cell>
          <cell r="F66">
            <v>830</v>
          </cell>
          <cell r="G66">
            <v>0</v>
          </cell>
          <cell r="J66">
            <v>300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110</v>
          </cell>
          <cell r="E67">
            <v>0</v>
          </cell>
          <cell r="F67">
            <v>830</v>
          </cell>
          <cell r="G67">
            <v>0</v>
          </cell>
          <cell r="J67">
            <v>299.36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110</v>
          </cell>
          <cell r="E68">
            <v>0</v>
          </cell>
          <cell r="F68">
            <v>830</v>
          </cell>
          <cell r="G68">
            <v>0</v>
          </cell>
          <cell r="J68">
            <v>298.36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110</v>
          </cell>
          <cell r="E69">
            <v>0</v>
          </cell>
          <cell r="F69">
            <v>830</v>
          </cell>
          <cell r="G69">
            <v>0</v>
          </cell>
          <cell r="J69">
            <v>299.36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110</v>
          </cell>
          <cell r="E70">
            <v>0</v>
          </cell>
          <cell r="F70">
            <v>830</v>
          </cell>
          <cell r="G70">
            <v>0</v>
          </cell>
          <cell r="J70">
            <v>292.36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110</v>
          </cell>
          <cell r="E71">
            <v>0</v>
          </cell>
          <cell r="F71">
            <v>830</v>
          </cell>
          <cell r="G71">
            <v>0</v>
          </cell>
          <cell r="J71">
            <v>296.36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110</v>
          </cell>
          <cell r="E72">
            <v>0</v>
          </cell>
          <cell r="F72">
            <v>830</v>
          </cell>
          <cell r="G72">
            <v>0</v>
          </cell>
          <cell r="J72">
            <v>297.36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110</v>
          </cell>
          <cell r="E73">
            <v>0</v>
          </cell>
          <cell r="F73">
            <v>830</v>
          </cell>
          <cell r="G73">
            <v>0</v>
          </cell>
          <cell r="J73">
            <v>300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110</v>
          </cell>
          <cell r="E74">
            <v>0</v>
          </cell>
          <cell r="F74">
            <v>830</v>
          </cell>
          <cell r="G74">
            <v>0</v>
          </cell>
          <cell r="J74">
            <v>300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110</v>
          </cell>
          <cell r="E75">
            <v>0</v>
          </cell>
          <cell r="F75">
            <v>830</v>
          </cell>
          <cell r="G75">
            <v>0</v>
          </cell>
          <cell r="J75">
            <v>300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110</v>
          </cell>
          <cell r="E76">
            <v>0</v>
          </cell>
          <cell r="F76">
            <v>830</v>
          </cell>
          <cell r="G76">
            <v>0</v>
          </cell>
          <cell r="J76">
            <v>300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110</v>
          </cell>
          <cell r="E77">
            <v>0</v>
          </cell>
          <cell r="F77">
            <v>830</v>
          </cell>
          <cell r="G77">
            <v>0</v>
          </cell>
          <cell r="J77">
            <v>300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110</v>
          </cell>
          <cell r="E78">
            <v>0</v>
          </cell>
          <cell r="F78">
            <v>830</v>
          </cell>
          <cell r="G78">
            <v>0</v>
          </cell>
          <cell r="J78">
            <v>300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110</v>
          </cell>
          <cell r="E79">
            <v>0</v>
          </cell>
          <cell r="F79">
            <v>830</v>
          </cell>
          <cell r="G79">
            <v>0</v>
          </cell>
          <cell r="J79">
            <v>300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110</v>
          </cell>
          <cell r="E80">
            <v>0</v>
          </cell>
          <cell r="F80">
            <v>830</v>
          </cell>
          <cell r="G80">
            <v>0</v>
          </cell>
          <cell r="J80">
            <v>300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110</v>
          </cell>
          <cell r="E81">
            <v>0</v>
          </cell>
          <cell r="F81">
            <v>830</v>
          </cell>
          <cell r="G81">
            <v>0</v>
          </cell>
          <cell r="J81">
            <v>300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110</v>
          </cell>
          <cell r="E82">
            <v>0</v>
          </cell>
          <cell r="F82">
            <v>830</v>
          </cell>
          <cell r="G82">
            <v>0</v>
          </cell>
          <cell r="J82">
            <v>300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110</v>
          </cell>
          <cell r="E83">
            <v>0</v>
          </cell>
          <cell r="F83">
            <v>830</v>
          </cell>
          <cell r="G83">
            <v>0</v>
          </cell>
          <cell r="J83">
            <v>300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110</v>
          </cell>
          <cell r="E84">
            <v>0</v>
          </cell>
          <cell r="F84">
            <v>830</v>
          </cell>
          <cell r="G84">
            <v>0</v>
          </cell>
          <cell r="J84">
            <v>300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110</v>
          </cell>
          <cell r="E85">
            <v>0</v>
          </cell>
          <cell r="F85">
            <v>830</v>
          </cell>
          <cell r="G85">
            <v>0</v>
          </cell>
          <cell r="J85">
            <v>300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110</v>
          </cell>
          <cell r="E86">
            <v>0</v>
          </cell>
          <cell r="F86">
            <v>830</v>
          </cell>
          <cell r="G86">
            <v>0</v>
          </cell>
          <cell r="J86">
            <v>300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110</v>
          </cell>
          <cell r="E87">
            <v>0</v>
          </cell>
          <cell r="F87">
            <v>830</v>
          </cell>
          <cell r="G87">
            <v>0</v>
          </cell>
          <cell r="J87">
            <v>300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110</v>
          </cell>
          <cell r="E88">
            <v>0</v>
          </cell>
          <cell r="F88">
            <v>830</v>
          </cell>
          <cell r="G88">
            <v>0</v>
          </cell>
          <cell r="J88">
            <v>300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110</v>
          </cell>
          <cell r="E89">
            <v>0</v>
          </cell>
          <cell r="F89">
            <v>830</v>
          </cell>
          <cell r="G89">
            <v>0</v>
          </cell>
          <cell r="J89">
            <v>300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110</v>
          </cell>
          <cell r="E90">
            <v>0</v>
          </cell>
          <cell r="F90">
            <v>830</v>
          </cell>
          <cell r="G90">
            <v>0</v>
          </cell>
          <cell r="J90">
            <v>300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110</v>
          </cell>
          <cell r="E91">
            <v>0</v>
          </cell>
          <cell r="F91">
            <v>830</v>
          </cell>
          <cell r="G91">
            <v>0</v>
          </cell>
          <cell r="J91">
            <v>300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110</v>
          </cell>
          <cell r="E92">
            <v>0</v>
          </cell>
          <cell r="F92">
            <v>830</v>
          </cell>
          <cell r="G92">
            <v>0</v>
          </cell>
          <cell r="J92">
            <v>300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110</v>
          </cell>
          <cell r="E93">
            <v>0</v>
          </cell>
          <cell r="F93">
            <v>830</v>
          </cell>
          <cell r="G93">
            <v>0</v>
          </cell>
          <cell r="J93">
            <v>300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110</v>
          </cell>
          <cell r="E94">
            <v>0</v>
          </cell>
          <cell r="F94">
            <v>830</v>
          </cell>
          <cell r="G94">
            <v>0</v>
          </cell>
          <cell r="J94">
            <v>299.36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110</v>
          </cell>
          <cell r="E95">
            <v>0</v>
          </cell>
          <cell r="F95">
            <v>830</v>
          </cell>
          <cell r="G95">
            <v>0</v>
          </cell>
          <cell r="J95">
            <v>300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110</v>
          </cell>
          <cell r="E96">
            <v>0</v>
          </cell>
          <cell r="F96">
            <v>830</v>
          </cell>
          <cell r="G96">
            <v>0</v>
          </cell>
          <cell r="J96">
            <v>299.36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110</v>
          </cell>
          <cell r="E97">
            <v>0</v>
          </cell>
          <cell r="F97">
            <v>830</v>
          </cell>
          <cell r="G97">
            <v>0</v>
          </cell>
          <cell r="J97">
            <v>297.36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110</v>
          </cell>
          <cell r="E98">
            <v>0</v>
          </cell>
          <cell r="F98">
            <v>830</v>
          </cell>
          <cell r="G98">
            <v>0</v>
          </cell>
          <cell r="J98">
            <v>297.36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110</v>
          </cell>
          <cell r="E99">
            <v>0</v>
          </cell>
          <cell r="F99">
            <v>830</v>
          </cell>
          <cell r="G99">
            <v>0</v>
          </cell>
          <cell r="J99">
            <v>300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110</v>
          </cell>
          <cell r="E100">
            <v>0</v>
          </cell>
          <cell r="F100">
            <v>830</v>
          </cell>
          <cell r="G100">
            <v>0</v>
          </cell>
          <cell r="J100">
            <v>297.36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44587</v>
      </c>
      <c r="Z3" s="37">
        <f>S3</f>
        <v>44587</v>
      </c>
      <c r="AE3" s="36"/>
      <c r="AH3" s="38">
        <f>AV4</f>
        <v>44587</v>
      </c>
    </row>
    <row r="4" spans="1:48" ht="15.75" thickBot="1">
      <c r="A4" s="37">
        <f>frq!A1</f>
        <v>44587</v>
      </c>
      <c r="L4" s="37">
        <f>frq!A1</f>
        <v>44587</v>
      </c>
      <c r="P4" s="37">
        <f>frq!A1</f>
        <v>44587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44587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0.1075</v>
      </c>
      <c r="B6" s="54">
        <f>(BAWANA!F3+BAWANA!G3)/4000</f>
        <v>0.20250000000000001</v>
      </c>
      <c r="C6" s="54"/>
      <c r="D6" s="54">
        <f t="shared" ref="D6:D69" si="0">A6+B6+C6</f>
        <v>0.31</v>
      </c>
      <c r="E6" s="55"/>
      <c r="F6" s="43"/>
      <c r="G6" s="54">
        <f>(BAWANA!Q3+BAWANA!R3+BAWANA!S3+BAWANA!T3)/4000</f>
        <v>7.3340000000000002E-2</v>
      </c>
      <c r="H6" s="54">
        <f>(BAWANA!U3+BAWANA!V3)/4000</f>
        <v>0</v>
      </c>
      <c r="I6" s="54"/>
      <c r="J6" s="54">
        <f>G6+H6+I6</f>
        <v>7.3340000000000002E-2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0.1075</v>
      </c>
      <c r="B7" s="54">
        <f>(BAWANA!F4+BAWANA!G4)/4000</f>
        <v>0.20250000000000001</v>
      </c>
      <c r="C7" s="54"/>
      <c r="D7" s="54">
        <f t="shared" si="0"/>
        <v>0.31</v>
      </c>
      <c r="E7" s="55"/>
      <c r="F7" s="43"/>
      <c r="G7" s="54">
        <f>(BAWANA!Q4+BAWANA!R4+BAWANA!S4+BAWANA!T4)/4000</f>
        <v>6.9934999999999997E-2</v>
      </c>
      <c r="H7" s="54">
        <f>(BAWANA!U4+BAWANA!V4)/4000</f>
        <v>0</v>
      </c>
      <c r="I7" s="54"/>
      <c r="J7" s="54">
        <f t="shared" ref="J7:J70" si="3">G7+H7+I7</f>
        <v>6.9934999999999997E-2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0.1075</v>
      </c>
      <c r="B8" s="54">
        <f>(BAWANA!F5+BAWANA!G5)/4000</f>
        <v>0.20250000000000001</v>
      </c>
      <c r="C8" s="54"/>
      <c r="D8" s="54">
        <f t="shared" si="0"/>
        <v>0.31</v>
      </c>
      <c r="E8" s="55"/>
      <c r="F8" s="43"/>
      <c r="G8" s="54">
        <f>(BAWANA!Q5+BAWANA!R5+BAWANA!S5+BAWANA!T5)/4000</f>
        <v>6.8434999999999996E-2</v>
      </c>
      <c r="H8" s="54">
        <f>(BAWANA!U5+BAWANA!V5)/4000</f>
        <v>0</v>
      </c>
      <c r="I8" s="54"/>
      <c r="J8" s="54">
        <f t="shared" si="3"/>
        <v>6.8434999999999996E-2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0.1075</v>
      </c>
      <c r="B9" s="54">
        <f>(BAWANA!F6+BAWANA!G6)/4000</f>
        <v>0.20250000000000001</v>
      </c>
      <c r="C9" s="54"/>
      <c r="D9" s="54">
        <f t="shared" si="0"/>
        <v>0.31</v>
      </c>
      <c r="E9" s="55"/>
      <c r="F9" s="43"/>
      <c r="G9" s="54">
        <f>(BAWANA!Q6+BAWANA!R6+BAWANA!S6+BAWANA!T6)/4000</f>
        <v>6.8434999999999996E-2</v>
      </c>
      <c r="H9" s="54">
        <f>(BAWANA!U6+BAWANA!V6)/4000</f>
        <v>0</v>
      </c>
      <c r="I9" s="54"/>
      <c r="J9" s="54">
        <f t="shared" si="3"/>
        <v>6.8434999999999996E-2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0.1075</v>
      </c>
      <c r="B10" s="54">
        <f>(BAWANA!F7+BAWANA!G7)/4000</f>
        <v>0.20250000000000001</v>
      </c>
      <c r="C10" s="54"/>
      <c r="D10" s="54">
        <f t="shared" si="0"/>
        <v>0.31</v>
      </c>
      <c r="E10" s="55"/>
      <c r="F10" s="43"/>
      <c r="G10" s="54">
        <f>(BAWANA!Q7+BAWANA!R7+BAWANA!S7+BAWANA!T7)/4000</f>
        <v>6.8434999999999996E-2</v>
      </c>
      <c r="H10" s="54">
        <f>(BAWANA!U7+BAWANA!V7)/4000</f>
        <v>0</v>
      </c>
      <c r="I10" s="54"/>
      <c r="J10" s="54">
        <f t="shared" si="3"/>
        <v>6.8434999999999996E-2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0.1075</v>
      </c>
      <c r="B11" s="54">
        <f>(BAWANA!F8+BAWANA!G8)/4000</f>
        <v>0.20250000000000001</v>
      </c>
      <c r="C11" s="54"/>
      <c r="D11" s="54">
        <f t="shared" si="0"/>
        <v>0.31</v>
      </c>
      <c r="E11" s="55"/>
      <c r="F11" s="43"/>
      <c r="G11" s="54">
        <f>(BAWANA!Q8+BAWANA!R8+BAWANA!S8+BAWANA!T8)/4000</f>
        <v>6.8434999999999996E-2</v>
      </c>
      <c r="H11" s="54">
        <f>(BAWANA!U8+BAWANA!V8)/4000</f>
        <v>0</v>
      </c>
      <c r="I11" s="54"/>
      <c r="J11" s="54">
        <f t="shared" si="3"/>
        <v>6.8434999999999996E-2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0.1075</v>
      </c>
      <c r="B12" s="54">
        <f>(BAWANA!F9+BAWANA!G9)/4000</f>
        <v>0.20250000000000001</v>
      </c>
      <c r="C12" s="54"/>
      <c r="D12" s="54">
        <f t="shared" si="0"/>
        <v>0.31</v>
      </c>
      <c r="E12" s="55"/>
      <c r="F12" s="43"/>
      <c r="G12" s="54">
        <f>(BAWANA!Q9+BAWANA!R9+BAWANA!S9+BAWANA!T9)/4000</f>
        <v>6.8434999999999996E-2</v>
      </c>
      <c r="H12" s="54">
        <f>(BAWANA!U9+BAWANA!V9)/4000</f>
        <v>0</v>
      </c>
      <c r="I12" s="54"/>
      <c r="J12" s="54">
        <f t="shared" si="3"/>
        <v>6.8434999999999996E-2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0.1075</v>
      </c>
      <c r="B13" s="54">
        <f>(BAWANA!F10+BAWANA!G10)/4000</f>
        <v>0.20250000000000001</v>
      </c>
      <c r="C13" s="54"/>
      <c r="D13" s="54">
        <f t="shared" si="0"/>
        <v>0.31</v>
      </c>
      <c r="E13" s="55"/>
      <c r="F13" s="43"/>
      <c r="G13" s="54">
        <f>(BAWANA!Q10+BAWANA!R10+BAWANA!S10+BAWANA!T10)/4000</f>
        <v>6.8434999999999996E-2</v>
      </c>
      <c r="H13" s="54">
        <f>(BAWANA!U10+BAWANA!V10)/4000</f>
        <v>0</v>
      </c>
      <c r="I13" s="54"/>
      <c r="J13" s="54">
        <f t="shared" si="3"/>
        <v>6.8434999999999996E-2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0.1075</v>
      </c>
      <c r="B14" s="54">
        <f>(BAWANA!F11+BAWANA!G11)/4000</f>
        <v>0.20250000000000001</v>
      </c>
      <c r="C14" s="54"/>
      <c r="D14" s="54">
        <f t="shared" si="0"/>
        <v>0.31</v>
      </c>
      <c r="E14" s="55"/>
      <c r="F14" s="43"/>
      <c r="G14" s="54">
        <f>(BAWANA!Q11+BAWANA!R11+BAWANA!S11+BAWANA!T11)/4000</f>
        <v>6.8434999999999996E-2</v>
      </c>
      <c r="H14" s="54">
        <f>(BAWANA!U11+BAWANA!V11)/4000</f>
        <v>0</v>
      </c>
      <c r="I14" s="54"/>
      <c r="J14" s="54">
        <f t="shared" si="3"/>
        <v>6.8434999999999996E-2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0.1075</v>
      </c>
      <c r="B15" s="54">
        <f>(BAWANA!F12+BAWANA!G12)/4000</f>
        <v>0.20250000000000001</v>
      </c>
      <c r="C15" s="54"/>
      <c r="D15" s="54">
        <f t="shared" si="0"/>
        <v>0.31</v>
      </c>
      <c r="E15" s="55"/>
      <c r="F15" s="43"/>
      <c r="G15" s="54">
        <f>(BAWANA!Q12+BAWANA!R12+BAWANA!S12+BAWANA!T12)/4000</f>
        <v>6.8434999999999996E-2</v>
      </c>
      <c r="H15" s="54">
        <f>(BAWANA!U12+BAWANA!V12)/4000</f>
        <v>0</v>
      </c>
      <c r="I15" s="54"/>
      <c r="J15" s="54">
        <f t="shared" si="3"/>
        <v>6.8434999999999996E-2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0.1075</v>
      </c>
      <c r="B16" s="54">
        <f>(BAWANA!F13+BAWANA!G13)/4000</f>
        <v>0.20250000000000001</v>
      </c>
      <c r="C16" s="54"/>
      <c r="D16" s="54">
        <f t="shared" si="0"/>
        <v>0.31</v>
      </c>
      <c r="E16" s="55"/>
      <c r="F16" s="43"/>
      <c r="G16" s="54">
        <f>(BAWANA!Q13+BAWANA!R13+BAWANA!S13+BAWANA!T13)/4000</f>
        <v>6.8434999999999996E-2</v>
      </c>
      <c r="H16" s="54">
        <f>(BAWANA!U13+BAWANA!V13)/4000</f>
        <v>0</v>
      </c>
      <c r="I16" s="54"/>
      <c r="J16" s="54">
        <f t="shared" si="3"/>
        <v>6.8434999999999996E-2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0.1075</v>
      </c>
      <c r="B17" s="54">
        <f>(BAWANA!F14+BAWANA!G14)/4000</f>
        <v>0.20250000000000001</v>
      </c>
      <c r="C17" s="54"/>
      <c r="D17" s="54">
        <f t="shared" si="0"/>
        <v>0.31</v>
      </c>
      <c r="E17" s="55"/>
      <c r="F17" s="43"/>
      <c r="G17" s="54">
        <f>(BAWANA!Q14+BAWANA!R14+BAWANA!S14+BAWANA!T14)/4000</f>
        <v>6.8434999999999996E-2</v>
      </c>
      <c r="H17" s="54">
        <f>(BAWANA!U14+BAWANA!V14)/4000</f>
        <v>0</v>
      </c>
      <c r="I17" s="54"/>
      <c r="J17" s="54">
        <f t="shared" si="3"/>
        <v>6.8434999999999996E-2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0.1075</v>
      </c>
      <c r="B18" s="54">
        <f>(BAWANA!F15+BAWANA!G15)/4000</f>
        <v>0.20250000000000001</v>
      </c>
      <c r="C18" s="54"/>
      <c r="D18" s="54">
        <f t="shared" si="0"/>
        <v>0.31</v>
      </c>
      <c r="E18" s="55"/>
      <c r="F18" s="43"/>
      <c r="G18" s="54">
        <f>(BAWANA!Q15+BAWANA!R15+BAWANA!S15+BAWANA!T15)/4000</f>
        <v>6.8434999999999996E-2</v>
      </c>
      <c r="H18" s="54">
        <f>(BAWANA!U15+BAWANA!V15)/4000</f>
        <v>0</v>
      </c>
      <c r="I18" s="54"/>
      <c r="J18" s="54">
        <f t="shared" si="3"/>
        <v>6.8434999999999996E-2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0.1075</v>
      </c>
      <c r="B19" s="54">
        <f>(BAWANA!F16+BAWANA!G16)/4000</f>
        <v>0.20250000000000001</v>
      </c>
      <c r="C19" s="54"/>
      <c r="D19" s="54">
        <f t="shared" si="0"/>
        <v>0.31</v>
      </c>
      <c r="E19" s="55"/>
      <c r="F19" s="43"/>
      <c r="G19" s="54">
        <f>(BAWANA!Q16+BAWANA!R16+BAWANA!S16+BAWANA!T16)/4000</f>
        <v>6.8434999999999996E-2</v>
      </c>
      <c r="H19" s="54">
        <f>(BAWANA!U16+BAWANA!V16)/4000</f>
        <v>0</v>
      </c>
      <c r="I19" s="54"/>
      <c r="J19" s="54">
        <f t="shared" si="3"/>
        <v>6.8434999999999996E-2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0.1075</v>
      </c>
      <c r="B20" s="54">
        <f>(BAWANA!F17+BAWANA!G17)/4000</f>
        <v>0.20250000000000001</v>
      </c>
      <c r="C20" s="54"/>
      <c r="D20" s="54">
        <f t="shared" si="0"/>
        <v>0.31</v>
      </c>
      <c r="E20" s="55"/>
      <c r="F20" s="43"/>
      <c r="G20" s="54">
        <f>(BAWANA!Q17+BAWANA!R17+BAWANA!S17+BAWANA!T17)/4000</f>
        <v>6.8434999999999996E-2</v>
      </c>
      <c r="H20" s="54">
        <f>(BAWANA!U17+BAWANA!V17)/4000</f>
        <v>0</v>
      </c>
      <c r="I20" s="54"/>
      <c r="J20" s="54">
        <f t="shared" si="3"/>
        <v>6.8434999999999996E-2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0.1075</v>
      </c>
      <c r="B21" s="54">
        <f>(BAWANA!F18+BAWANA!G18)/4000</f>
        <v>0.20250000000000001</v>
      </c>
      <c r="C21" s="54"/>
      <c r="D21" s="54">
        <f t="shared" si="0"/>
        <v>0.31</v>
      </c>
      <c r="E21" s="55"/>
      <c r="F21" s="43"/>
      <c r="G21" s="54">
        <f>(BAWANA!Q18+BAWANA!R18+BAWANA!S18+BAWANA!T18)/4000</f>
        <v>6.8434999999999996E-2</v>
      </c>
      <c r="H21" s="54">
        <f>(BAWANA!U18+BAWANA!V18)/4000</f>
        <v>0</v>
      </c>
      <c r="I21" s="54"/>
      <c r="J21" s="54">
        <f t="shared" si="3"/>
        <v>6.8434999999999996E-2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0.1075</v>
      </c>
      <c r="B22" s="54">
        <f>(BAWANA!F19+BAWANA!G19)/4000</f>
        <v>0.20250000000000001</v>
      </c>
      <c r="C22" s="54"/>
      <c r="D22" s="54">
        <f t="shared" si="0"/>
        <v>0.31</v>
      </c>
      <c r="E22" s="55"/>
      <c r="F22" s="43"/>
      <c r="G22" s="54">
        <f>(BAWANA!Q19+BAWANA!R19+BAWANA!S19+BAWANA!T19)/4000</f>
        <v>7.0684999999999998E-2</v>
      </c>
      <c r="H22" s="54">
        <f>(BAWANA!U19+BAWANA!V19)/4000</f>
        <v>0</v>
      </c>
      <c r="I22" s="54"/>
      <c r="J22" s="54">
        <f t="shared" si="3"/>
        <v>7.0684999999999998E-2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0.1075</v>
      </c>
      <c r="B23" s="54">
        <f>(BAWANA!F20+BAWANA!G20)/4000</f>
        <v>0.20250000000000001</v>
      </c>
      <c r="C23" s="54"/>
      <c r="D23" s="54">
        <f t="shared" si="0"/>
        <v>0.31</v>
      </c>
      <c r="E23" s="55"/>
      <c r="F23" s="43"/>
      <c r="G23" s="54">
        <f>(BAWANA!Q20+BAWANA!R20+BAWANA!S20+BAWANA!T20)/4000</f>
        <v>6.9184999999999997E-2</v>
      </c>
      <c r="H23" s="54">
        <f>(BAWANA!U20+BAWANA!V20)/4000</f>
        <v>0</v>
      </c>
      <c r="I23" s="54"/>
      <c r="J23" s="54">
        <f t="shared" si="3"/>
        <v>6.9184999999999997E-2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0.1075</v>
      </c>
      <c r="B24" s="54">
        <f>(BAWANA!F21+BAWANA!G21)/4000</f>
        <v>0.20250000000000001</v>
      </c>
      <c r="C24" s="54"/>
      <c r="D24" s="54">
        <f t="shared" si="0"/>
        <v>0.31</v>
      </c>
      <c r="E24" s="55"/>
      <c r="F24" s="43"/>
      <c r="G24" s="54">
        <f>(BAWANA!Q21+BAWANA!R21+BAWANA!S21+BAWANA!T21)/4000</f>
        <v>6.9684999999999997E-2</v>
      </c>
      <c r="H24" s="54">
        <f>(BAWANA!U21+BAWANA!V21)/4000</f>
        <v>0</v>
      </c>
      <c r="I24" s="54"/>
      <c r="J24" s="54">
        <f t="shared" si="3"/>
        <v>6.9684999999999997E-2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0.1075</v>
      </c>
      <c r="B25" s="54">
        <f>(BAWANA!F22+BAWANA!G22)/4000</f>
        <v>0.20250000000000001</v>
      </c>
      <c r="C25" s="54"/>
      <c r="D25" s="54">
        <f t="shared" si="0"/>
        <v>0.31</v>
      </c>
      <c r="E25" s="55"/>
      <c r="F25" s="43"/>
      <c r="G25" s="54">
        <f>(BAWANA!Q22+BAWANA!R22+BAWANA!S22+BAWANA!T22)/4000</f>
        <v>6.9684999999999997E-2</v>
      </c>
      <c r="H25" s="54">
        <f>(BAWANA!U22+BAWANA!V22)/4000</f>
        <v>0</v>
      </c>
      <c r="I25" s="54"/>
      <c r="J25" s="54">
        <f t="shared" si="3"/>
        <v>6.9684999999999997E-2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0.1075</v>
      </c>
      <c r="B26" s="54">
        <f>(BAWANA!F23+BAWANA!G23)/4000</f>
        <v>0.20250000000000001</v>
      </c>
      <c r="C26" s="54"/>
      <c r="D26" s="54">
        <f t="shared" si="0"/>
        <v>0.31</v>
      </c>
      <c r="E26" s="55"/>
      <c r="F26" s="43"/>
      <c r="G26" s="54">
        <f>(BAWANA!Q23+BAWANA!R23+BAWANA!S23+BAWANA!T23)/4000</f>
        <v>6.9684999999999997E-2</v>
      </c>
      <c r="H26" s="54">
        <f>(BAWANA!U23+BAWANA!V23)/4000</f>
        <v>0</v>
      </c>
      <c r="I26" s="54"/>
      <c r="J26" s="54">
        <f t="shared" si="3"/>
        <v>6.9684999999999997E-2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0.1075</v>
      </c>
      <c r="B27" s="54">
        <f>(BAWANA!F24+BAWANA!G24)/4000</f>
        <v>0.20250000000000001</v>
      </c>
      <c r="C27" s="54"/>
      <c r="D27" s="54">
        <f t="shared" si="0"/>
        <v>0.31</v>
      </c>
      <c r="E27" s="55"/>
      <c r="F27" s="43"/>
      <c r="G27" s="54">
        <f>(BAWANA!Q24+BAWANA!R24+BAWANA!S24+BAWANA!T24)/4000</f>
        <v>6.9934999999999997E-2</v>
      </c>
      <c r="H27" s="54">
        <f>(BAWANA!U24+BAWANA!V24)/4000</f>
        <v>0</v>
      </c>
      <c r="I27" s="54"/>
      <c r="J27" s="54">
        <f t="shared" si="3"/>
        <v>6.9934999999999997E-2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0.1075</v>
      </c>
      <c r="B28" s="54">
        <f>(BAWANA!F25+BAWANA!G25)/4000</f>
        <v>0.20250000000000001</v>
      </c>
      <c r="C28" s="54"/>
      <c r="D28" s="54">
        <f t="shared" si="0"/>
        <v>0.31</v>
      </c>
      <c r="E28" s="55"/>
      <c r="F28" s="43"/>
      <c r="G28" s="54">
        <f>(BAWANA!Q25+BAWANA!R25+BAWANA!S25+BAWANA!T25)/4000</f>
        <v>7.3685E-2</v>
      </c>
      <c r="H28" s="54">
        <f>(BAWANA!U25+BAWANA!V25)/4000</f>
        <v>0</v>
      </c>
      <c r="I28" s="54"/>
      <c r="J28" s="54">
        <f t="shared" si="3"/>
        <v>7.3685E-2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0.1075</v>
      </c>
      <c r="B29" s="54">
        <f>(BAWANA!F26+BAWANA!G26)/4000</f>
        <v>0.20250000000000001</v>
      </c>
      <c r="C29" s="54"/>
      <c r="D29" s="54">
        <f t="shared" si="0"/>
        <v>0.31</v>
      </c>
      <c r="E29" s="55"/>
      <c r="F29" s="43"/>
      <c r="G29" s="54">
        <f>(BAWANA!Q26+BAWANA!R26+BAWANA!S26+BAWANA!T26)/4000</f>
        <v>7.4999999999999997E-2</v>
      </c>
      <c r="H29" s="54">
        <f>(BAWANA!U26+BAWANA!V26)/4000</f>
        <v>0</v>
      </c>
      <c r="I29" s="54"/>
      <c r="J29" s="54">
        <f t="shared" si="3"/>
        <v>7.4999999999999997E-2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0.1075</v>
      </c>
      <c r="B30" s="54">
        <f>(BAWANA!F27+BAWANA!G27)/4000</f>
        <v>0.20250000000000001</v>
      </c>
      <c r="C30" s="54"/>
      <c r="D30" s="54">
        <f t="shared" si="0"/>
        <v>0.31</v>
      </c>
      <c r="E30" s="55"/>
      <c r="F30" s="43"/>
      <c r="G30" s="54">
        <f>(BAWANA!Q27+BAWANA!R27+BAWANA!S27+BAWANA!T27)/4000</f>
        <v>7.4340000000000003E-2</v>
      </c>
      <c r="H30" s="54">
        <f>(BAWANA!U27+BAWANA!V27)/4000</f>
        <v>0</v>
      </c>
      <c r="I30" s="54"/>
      <c r="J30" s="54">
        <f t="shared" si="3"/>
        <v>7.4340000000000003E-2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0.1075</v>
      </c>
      <c r="B31" s="54">
        <f>(BAWANA!F28+BAWANA!G28)/4000</f>
        <v>0.20250000000000001</v>
      </c>
      <c r="C31" s="54"/>
      <c r="D31" s="54">
        <f t="shared" si="0"/>
        <v>0.31</v>
      </c>
      <c r="E31" s="55"/>
      <c r="F31" s="43"/>
      <c r="G31" s="54">
        <f>(BAWANA!Q28+BAWANA!R28+BAWANA!S28+BAWANA!T28)/4000</f>
        <v>7.4999999999999997E-2</v>
      </c>
      <c r="H31" s="54">
        <f>(BAWANA!U28+BAWANA!V28)/4000</f>
        <v>0</v>
      </c>
      <c r="I31" s="54"/>
      <c r="J31" s="54">
        <f t="shared" si="3"/>
        <v>7.4999999999999997E-2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0.1075</v>
      </c>
      <c r="B32" s="54">
        <f>(BAWANA!F29+BAWANA!G29)/4000</f>
        <v>0.20250000000000001</v>
      </c>
      <c r="C32" s="54"/>
      <c r="D32" s="54">
        <f t="shared" si="0"/>
        <v>0.31</v>
      </c>
      <c r="E32" s="55"/>
      <c r="F32" s="43"/>
      <c r="G32" s="54">
        <f>(BAWANA!Q29+BAWANA!R29+BAWANA!S29+BAWANA!T29)/4000</f>
        <v>7.4999999999999997E-2</v>
      </c>
      <c r="H32" s="54">
        <f>(BAWANA!U29+BAWANA!V29)/4000</f>
        <v>0</v>
      </c>
      <c r="I32" s="54"/>
      <c r="J32" s="54">
        <f t="shared" si="3"/>
        <v>7.4999999999999997E-2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0.1075</v>
      </c>
      <c r="B33" s="54">
        <f>(BAWANA!F30+BAWANA!G30)/4000</f>
        <v>0.20250000000000001</v>
      </c>
      <c r="C33" s="54"/>
      <c r="D33" s="54">
        <f t="shared" si="0"/>
        <v>0.31</v>
      </c>
      <c r="E33" s="55"/>
      <c r="F33" s="43"/>
      <c r="G33" s="54">
        <f>(BAWANA!Q30+BAWANA!R30+BAWANA!S30+BAWANA!T30)/4000</f>
        <v>7.4999999999999997E-2</v>
      </c>
      <c r="H33" s="54">
        <f>(BAWANA!U30+BAWANA!V30)/4000</f>
        <v>0</v>
      </c>
      <c r="I33" s="54"/>
      <c r="J33" s="54">
        <f t="shared" si="3"/>
        <v>7.4999999999999997E-2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0.1075</v>
      </c>
      <c r="B34" s="54">
        <f>(BAWANA!F31+BAWANA!G31)/4000</f>
        <v>0.20250000000000001</v>
      </c>
      <c r="C34" s="54"/>
      <c r="D34" s="54">
        <f t="shared" si="0"/>
        <v>0.31</v>
      </c>
      <c r="E34" s="55"/>
      <c r="F34" s="43"/>
      <c r="G34" s="54">
        <f>(BAWANA!Q31+BAWANA!R31+BAWANA!S31+BAWANA!T31)/4000</f>
        <v>7.4999999999999997E-2</v>
      </c>
      <c r="H34" s="54">
        <f>(BAWANA!U31+BAWANA!V31)/4000</f>
        <v>0</v>
      </c>
      <c r="I34" s="54"/>
      <c r="J34" s="54">
        <f t="shared" si="3"/>
        <v>7.4999999999999997E-2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0.1075</v>
      </c>
      <c r="B35" s="54">
        <f>(BAWANA!F32+BAWANA!G32)/4000</f>
        <v>0.20250000000000001</v>
      </c>
      <c r="C35" s="54"/>
      <c r="D35" s="54">
        <f t="shared" si="0"/>
        <v>0.31</v>
      </c>
      <c r="E35" s="55"/>
      <c r="F35" s="43"/>
      <c r="G35" s="54">
        <f>(BAWANA!Q32+BAWANA!R32+BAWANA!S32+BAWANA!T32)/4000</f>
        <v>7.4999999999999997E-2</v>
      </c>
      <c r="H35" s="54">
        <f>(BAWANA!U32+BAWANA!V32)/4000</f>
        <v>0</v>
      </c>
      <c r="I35" s="54"/>
      <c r="J35" s="54">
        <f t="shared" si="3"/>
        <v>7.4999999999999997E-2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0.1075</v>
      </c>
      <c r="B36" s="54">
        <f>(BAWANA!F33+BAWANA!G33)/4000</f>
        <v>0.20250000000000001</v>
      </c>
      <c r="C36" s="54"/>
      <c r="D36" s="54">
        <f t="shared" si="0"/>
        <v>0.31</v>
      </c>
      <c r="E36" s="55"/>
      <c r="F36" s="43"/>
      <c r="G36" s="54">
        <f>(BAWANA!Q33+BAWANA!R33+BAWANA!S33+BAWANA!T33)/4000</f>
        <v>7.4999999999999997E-2</v>
      </c>
      <c r="H36" s="54">
        <f>(BAWANA!U33+BAWANA!V33)/4000</f>
        <v>0</v>
      </c>
      <c r="I36" s="54"/>
      <c r="J36" s="54">
        <f t="shared" si="3"/>
        <v>7.4999999999999997E-2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0.1075</v>
      </c>
      <c r="B37" s="54">
        <f>(BAWANA!F34+BAWANA!G34)/4000</f>
        <v>0.20250000000000001</v>
      </c>
      <c r="C37" s="54"/>
      <c r="D37" s="54">
        <f t="shared" si="0"/>
        <v>0.31</v>
      </c>
      <c r="E37" s="55"/>
      <c r="F37" s="43"/>
      <c r="G37" s="54">
        <f>(BAWANA!Q34+BAWANA!R34+BAWANA!S34+BAWANA!T34)/4000</f>
        <v>7.4999999999999997E-2</v>
      </c>
      <c r="H37" s="54">
        <f>(BAWANA!U34+BAWANA!V34)/4000</f>
        <v>0</v>
      </c>
      <c r="I37" s="54"/>
      <c r="J37" s="54">
        <f t="shared" si="3"/>
        <v>7.4999999999999997E-2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0.1075</v>
      </c>
      <c r="B38" s="54">
        <f>(BAWANA!F35+BAWANA!G35)/4000</f>
        <v>0.20749999999999999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7.4999999999999997E-2</v>
      </c>
      <c r="H38" s="54">
        <f>(BAWANA!U35+BAWANA!V35)/4000</f>
        <v>0</v>
      </c>
      <c r="I38" s="54"/>
      <c r="J38" s="54">
        <f t="shared" si="3"/>
        <v>7.4999999999999997E-2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0.1075</v>
      </c>
      <c r="B39" s="54">
        <f>(BAWANA!F36+BAWANA!G36)/4000</f>
        <v>0.20749999999999999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7.4999999999999997E-2</v>
      </c>
      <c r="H39" s="54">
        <f>(BAWANA!U36+BAWANA!V36)/4000</f>
        <v>0</v>
      </c>
      <c r="I39" s="54"/>
      <c r="J39" s="54">
        <f t="shared" si="3"/>
        <v>7.4999999999999997E-2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0.1075</v>
      </c>
      <c r="B40" s="54">
        <f>(BAWANA!F37+BAWANA!G37)/4000</f>
        <v>0.20749999999999999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7.4999999999999997E-2</v>
      </c>
      <c r="H40" s="54">
        <f>(BAWANA!U37+BAWANA!V37)/4000</f>
        <v>0</v>
      </c>
      <c r="I40" s="54"/>
      <c r="J40" s="54">
        <f t="shared" si="3"/>
        <v>7.4999999999999997E-2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0.1075</v>
      </c>
      <c r="B41" s="54">
        <f>(BAWANA!F38+BAWANA!G38)/4000</f>
        <v>0.20749999999999999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7.4999999999999997E-2</v>
      </c>
      <c r="H41" s="54">
        <f>(BAWANA!U38+BAWANA!V38)/4000</f>
        <v>0</v>
      </c>
      <c r="I41" s="54"/>
      <c r="J41" s="54">
        <f t="shared" si="3"/>
        <v>7.4999999999999997E-2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0.1075</v>
      </c>
      <c r="B42" s="54">
        <f>(BAWANA!F39+BAWANA!G39)/4000</f>
        <v>0.20749999999999999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7.4999999999999997E-2</v>
      </c>
      <c r="H42" s="54">
        <f>(BAWANA!U39+BAWANA!V39)/4000</f>
        <v>0</v>
      </c>
      <c r="I42" s="54"/>
      <c r="J42" s="54">
        <f t="shared" si="3"/>
        <v>7.4999999999999997E-2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0.1075</v>
      </c>
      <c r="B43" s="54">
        <f>(BAWANA!F40+BAWANA!G40)/4000</f>
        <v>0.20749999999999999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7.4999999999999997E-2</v>
      </c>
      <c r="H43" s="54">
        <f>(BAWANA!U40+BAWANA!V40)/4000</f>
        <v>0</v>
      </c>
      <c r="I43" s="54"/>
      <c r="J43" s="54">
        <f t="shared" si="3"/>
        <v>7.4999999999999997E-2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0.1075</v>
      </c>
      <c r="B44" s="54">
        <f>(BAWANA!F41+BAWANA!G41)/4000</f>
        <v>0.20749999999999999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7.4999999999999997E-2</v>
      </c>
      <c r="H44" s="54">
        <f>(BAWANA!U41+BAWANA!V41)/4000</f>
        <v>0</v>
      </c>
      <c r="I44" s="54"/>
      <c r="J44" s="54">
        <f t="shared" si="3"/>
        <v>7.4999999999999997E-2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0.1075</v>
      </c>
      <c r="B45" s="54">
        <f>(BAWANA!F42+BAWANA!G42)/4000</f>
        <v>0.20749999999999999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7.4999999999999997E-2</v>
      </c>
      <c r="H45" s="54">
        <f>(BAWANA!U42+BAWANA!V42)/4000</f>
        <v>0</v>
      </c>
      <c r="I45" s="54"/>
      <c r="J45" s="54">
        <f t="shared" si="3"/>
        <v>7.4999999999999997E-2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0.1075</v>
      </c>
      <c r="B46" s="54">
        <f>(BAWANA!F43+BAWANA!G43)/4000</f>
        <v>0.20749999999999999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7.4999999999999997E-2</v>
      </c>
      <c r="H46" s="54">
        <f>(BAWANA!U43+BAWANA!V43)/4000</f>
        <v>0</v>
      </c>
      <c r="I46" s="54"/>
      <c r="J46" s="54">
        <f t="shared" si="3"/>
        <v>7.4999999999999997E-2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0.1075</v>
      </c>
      <c r="B47" s="54">
        <f>(BAWANA!F44+BAWANA!G44)/4000</f>
        <v>0.20749999999999999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7.4999999999999997E-2</v>
      </c>
      <c r="H47" s="54">
        <f>(BAWANA!U44+BAWANA!V44)/4000</f>
        <v>0</v>
      </c>
      <c r="I47" s="54"/>
      <c r="J47" s="54">
        <f t="shared" si="3"/>
        <v>7.4999999999999997E-2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0.1075</v>
      </c>
      <c r="B48" s="54">
        <f>(BAWANA!F45+BAWANA!G45)/4000</f>
        <v>0.20749999999999999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7.4999999999999997E-2</v>
      </c>
      <c r="H48" s="54">
        <f>(BAWANA!U45+BAWANA!V45)/4000</f>
        <v>0</v>
      </c>
      <c r="I48" s="54"/>
      <c r="J48" s="54">
        <f t="shared" si="3"/>
        <v>7.4999999999999997E-2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0.1075</v>
      </c>
      <c r="B49" s="54">
        <f>(BAWANA!F46+BAWANA!G46)/4000</f>
        <v>0.20749999999999999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7.4999999999999997E-2</v>
      </c>
      <c r="H49" s="54">
        <f>(BAWANA!U46+BAWANA!V46)/4000</f>
        <v>0</v>
      </c>
      <c r="I49" s="54"/>
      <c r="J49" s="54">
        <f t="shared" si="3"/>
        <v>7.4999999999999997E-2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0.1075</v>
      </c>
      <c r="B50" s="54">
        <f>(BAWANA!F47+BAWANA!G47)/4000</f>
        <v>0.20749999999999999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7.4999999999999997E-2</v>
      </c>
      <c r="H50" s="54">
        <f>(BAWANA!U47+BAWANA!V47)/4000</f>
        <v>0</v>
      </c>
      <c r="I50" s="54"/>
      <c r="J50" s="54">
        <f t="shared" si="3"/>
        <v>7.4999999999999997E-2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0.1075</v>
      </c>
      <c r="B51" s="54">
        <f>(BAWANA!F48+BAWANA!G48)/4000</f>
        <v>0.20749999999999999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7.4999999999999997E-2</v>
      </c>
      <c r="H51" s="54">
        <f>(BAWANA!U48+BAWANA!V48)/4000</f>
        <v>0</v>
      </c>
      <c r="I51" s="54"/>
      <c r="J51" s="54">
        <f t="shared" si="3"/>
        <v>7.4999999999999997E-2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0.1075</v>
      </c>
      <c r="B52" s="54">
        <f>(BAWANA!F49+BAWANA!G49)/4000</f>
        <v>0.20749999999999999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7.4999999999999997E-2</v>
      </c>
      <c r="H52" s="54">
        <f>(BAWANA!U49+BAWANA!V49)/4000</f>
        <v>0</v>
      </c>
      <c r="I52" s="54"/>
      <c r="J52" s="54">
        <f t="shared" si="3"/>
        <v>7.4999999999999997E-2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0.1075</v>
      </c>
      <c r="B53" s="54">
        <f>(BAWANA!F50+BAWANA!G50)/4000</f>
        <v>0.20749999999999999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7.4999999999999997E-2</v>
      </c>
      <c r="H53" s="54">
        <f>(BAWANA!U50+BAWANA!V50)/4000</f>
        <v>0</v>
      </c>
      <c r="I53" s="54"/>
      <c r="J53" s="54">
        <f t="shared" si="3"/>
        <v>7.4999999999999997E-2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0.1075</v>
      </c>
      <c r="B54" s="54">
        <f>(BAWANA!F51+BAWANA!G51)/4000</f>
        <v>0.20749999999999999</v>
      </c>
      <c r="C54" s="54"/>
      <c r="D54" s="54">
        <f t="shared" si="0"/>
        <v>0.315</v>
      </c>
      <c r="E54" s="55"/>
      <c r="F54" s="43"/>
      <c r="G54" s="54">
        <f>(BAWANA!Q51+BAWANA!R51+BAWANA!S51+BAWANA!T51)/4000</f>
        <v>7.4999999999999997E-2</v>
      </c>
      <c r="H54" s="54">
        <f>(BAWANA!U51+BAWANA!V51)/4000</f>
        <v>0</v>
      </c>
      <c r="I54" s="54"/>
      <c r="J54" s="54">
        <f t="shared" si="3"/>
        <v>7.4999999999999997E-2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0.1075</v>
      </c>
      <c r="B55" s="54">
        <f>(BAWANA!F52+BAWANA!G52)/4000</f>
        <v>0.20749999999999999</v>
      </c>
      <c r="C55" s="54"/>
      <c r="D55" s="54">
        <f t="shared" si="0"/>
        <v>0.315</v>
      </c>
      <c r="E55" s="55"/>
      <c r="F55" s="43"/>
      <c r="G55" s="54">
        <f>(BAWANA!Q52+BAWANA!R52+BAWANA!S52+BAWANA!T52)/4000</f>
        <v>7.4999999999999997E-2</v>
      </c>
      <c r="H55" s="54">
        <f>(BAWANA!U52+BAWANA!V52)/4000</f>
        <v>0</v>
      </c>
      <c r="I55" s="54"/>
      <c r="J55" s="54">
        <f t="shared" si="3"/>
        <v>7.4999999999999997E-2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0.1075</v>
      </c>
      <c r="B56" s="54">
        <f>(BAWANA!F53+BAWANA!G53)/4000</f>
        <v>0.20749999999999999</v>
      </c>
      <c r="C56" s="54"/>
      <c r="D56" s="54">
        <f t="shared" si="0"/>
        <v>0.315</v>
      </c>
      <c r="E56" s="55"/>
      <c r="F56" s="43"/>
      <c r="G56" s="54">
        <f>(BAWANA!Q53+BAWANA!R53+BAWANA!S53+BAWANA!T53)/4000</f>
        <v>7.4999999999999997E-2</v>
      </c>
      <c r="H56" s="54">
        <f>(BAWANA!U53+BAWANA!V53)/4000</f>
        <v>0</v>
      </c>
      <c r="I56" s="54"/>
      <c r="J56" s="54">
        <f t="shared" si="3"/>
        <v>7.4999999999999997E-2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0.1075</v>
      </c>
      <c r="B57" s="54">
        <f>(BAWANA!F54+BAWANA!G54)/4000</f>
        <v>0.20749999999999999</v>
      </c>
      <c r="C57" s="54"/>
      <c r="D57" s="54">
        <f t="shared" si="0"/>
        <v>0.315</v>
      </c>
      <c r="E57" s="55"/>
      <c r="F57" s="43"/>
      <c r="G57" s="54">
        <f>(BAWANA!Q54+BAWANA!R54+BAWANA!S54+BAWANA!T54)/4000</f>
        <v>7.4999999999999997E-2</v>
      </c>
      <c r="H57" s="54">
        <f>(BAWANA!U54+BAWANA!V54)/4000</f>
        <v>0</v>
      </c>
      <c r="I57" s="54"/>
      <c r="J57" s="54">
        <f t="shared" si="3"/>
        <v>7.4999999999999997E-2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0.1075</v>
      </c>
      <c r="B58" s="54">
        <f>(BAWANA!F55+BAWANA!G55)/4000</f>
        <v>0.20749999999999999</v>
      </c>
      <c r="C58" s="54"/>
      <c r="D58" s="54">
        <f t="shared" si="0"/>
        <v>0.315</v>
      </c>
      <c r="E58" s="55"/>
      <c r="F58" s="43"/>
      <c r="G58" s="54">
        <f>(BAWANA!Q55+BAWANA!R55+BAWANA!S55+BAWANA!T55)/4000</f>
        <v>7.4999999999999997E-2</v>
      </c>
      <c r="H58" s="54">
        <f>(BAWANA!U55+BAWANA!V55)/4000</f>
        <v>0</v>
      </c>
      <c r="I58" s="54"/>
      <c r="J58" s="54">
        <f t="shared" si="3"/>
        <v>7.4999999999999997E-2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0.1075</v>
      </c>
      <c r="B59" s="54">
        <f>(BAWANA!F56+BAWANA!G56)/4000</f>
        <v>0.20749999999999999</v>
      </c>
      <c r="C59" s="54"/>
      <c r="D59" s="54">
        <f t="shared" si="0"/>
        <v>0.315</v>
      </c>
      <c r="E59" s="55"/>
      <c r="F59" s="43"/>
      <c r="G59" s="54">
        <f>(BAWANA!Q56+BAWANA!R56+BAWANA!S56+BAWANA!T56)/4000</f>
        <v>7.4999999999999997E-2</v>
      </c>
      <c r="H59" s="54">
        <f>(BAWANA!U56+BAWANA!V56)/4000</f>
        <v>0</v>
      </c>
      <c r="I59" s="54"/>
      <c r="J59" s="54">
        <f t="shared" si="3"/>
        <v>7.4999999999999997E-2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0.1075</v>
      </c>
      <c r="B60" s="54">
        <f>(BAWANA!F57+BAWANA!G57)/4000</f>
        <v>0.20749999999999999</v>
      </c>
      <c r="C60" s="54"/>
      <c r="D60" s="54">
        <f t="shared" si="0"/>
        <v>0.315</v>
      </c>
      <c r="E60" s="55"/>
      <c r="F60" s="43"/>
      <c r="G60" s="54">
        <f>(BAWANA!Q57+BAWANA!R57+BAWANA!S57+BAWANA!T57)/4000</f>
        <v>7.4999999999999997E-2</v>
      </c>
      <c r="H60" s="54">
        <f>(BAWANA!U57+BAWANA!V57)/4000</f>
        <v>0</v>
      </c>
      <c r="I60" s="54"/>
      <c r="J60" s="54">
        <f t="shared" si="3"/>
        <v>7.4999999999999997E-2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0.1075</v>
      </c>
      <c r="B61" s="54">
        <f>(BAWANA!F58+BAWANA!G58)/4000</f>
        <v>0.20749999999999999</v>
      </c>
      <c r="C61" s="54"/>
      <c r="D61" s="54">
        <f t="shared" si="0"/>
        <v>0.315</v>
      </c>
      <c r="E61" s="55"/>
      <c r="F61" s="43"/>
      <c r="G61" s="54">
        <f>(BAWANA!Q58+BAWANA!R58+BAWANA!S58+BAWANA!T58)/4000</f>
        <v>7.4999999999999997E-2</v>
      </c>
      <c r="H61" s="54">
        <f>(BAWANA!U58+BAWANA!V58)/4000</f>
        <v>0</v>
      </c>
      <c r="I61" s="54"/>
      <c r="J61" s="54">
        <f t="shared" si="3"/>
        <v>7.4999999999999997E-2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0.1075</v>
      </c>
      <c r="B62" s="54">
        <f>(BAWANA!F59+BAWANA!G59)/4000</f>
        <v>0.20749999999999999</v>
      </c>
      <c r="C62" s="54"/>
      <c r="D62" s="54">
        <f t="shared" si="0"/>
        <v>0.315</v>
      </c>
      <c r="E62" s="55"/>
      <c r="F62" s="43"/>
      <c r="G62" s="54">
        <f>(BAWANA!Q59+BAWANA!R59+BAWANA!S59+BAWANA!T59)/4000</f>
        <v>7.4999999999999997E-2</v>
      </c>
      <c r="H62" s="54">
        <f>(BAWANA!U59+BAWANA!V59)/4000</f>
        <v>0</v>
      </c>
      <c r="I62" s="54"/>
      <c r="J62" s="54">
        <f t="shared" si="3"/>
        <v>7.4999999999999997E-2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0.1075</v>
      </c>
      <c r="B63" s="54">
        <f>(BAWANA!F60+BAWANA!G60)/4000</f>
        <v>0.20749999999999999</v>
      </c>
      <c r="C63" s="54"/>
      <c r="D63" s="54">
        <f t="shared" si="0"/>
        <v>0.315</v>
      </c>
      <c r="E63" s="55"/>
      <c r="F63" s="43"/>
      <c r="G63" s="54">
        <f>(BAWANA!Q60+BAWANA!R60+BAWANA!S60+BAWANA!T60)/4000</f>
        <v>7.4999999999999997E-2</v>
      </c>
      <c r="H63" s="54">
        <f>(BAWANA!U60+BAWANA!V60)/4000</f>
        <v>0</v>
      </c>
      <c r="I63" s="54"/>
      <c r="J63" s="54">
        <f t="shared" si="3"/>
        <v>7.4999999999999997E-2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0.1075</v>
      </c>
      <c r="B64" s="54">
        <f>(BAWANA!F61+BAWANA!G61)/4000</f>
        <v>0.20749999999999999</v>
      </c>
      <c r="C64" s="54"/>
      <c r="D64" s="54">
        <f t="shared" si="0"/>
        <v>0.315</v>
      </c>
      <c r="E64" s="55"/>
      <c r="F64" s="43"/>
      <c r="G64" s="54">
        <f>(BAWANA!Q61+BAWANA!R61+BAWANA!S61+BAWANA!T61)/4000</f>
        <v>7.4999999999999997E-2</v>
      </c>
      <c r="H64" s="54">
        <f>(BAWANA!U61+BAWANA!V61)/4000</f>
        <v>0</v>
      </c>
      <c r="I64" s="54"/>
      <c r="J64" s="54">
        <f t="shared" si="3"/>
        <v>7.4999999999999997E-2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0.1075</v>
      </c>
      <c r="B65" s="54">
        <f>(BAWANA!F62+BAWANA!G62)/4000</f>
        <v>0.20749999999999999</v>
      </c>
      <c r="C65" s="54"/>
      <c r="D65" s="54">
        <f t="shared" si="0"/>
        <v>0.315</v>
      </c>
      <c r="E65" s="55"/>
      <c r="F65" s="43"/>
      <c r="G65" s="54">
        <f>(BAWANA!Q62+BAWANA!R62+BAWANA!S62+BAWANA!T62)/4000</f>
        <v>7.4840000000000004E-2</v>
      </c>
      <c r="H65" s="54">
        <f>(BAWANA!U62+BAWANA!V62)/4000</f>
        <v>0</v>
      </c>
      <c r="I65" s="54"/>
      <c r="J65" s="54">
        <f t="shared" si="3"/>
        <v>7.4840000000000004E-2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0.1075</v>
      </c>
      <c r="B66" s="54">
        <f>(BAWANA!F63+BAWANA!G63)/4000</f>
        <v>0.20749999999999999</v>
      </c>
      <c r="C66" s="54"/>
      <c r="D66" s="54">
        <f t="shared" si="0"/>
        <v>0.315</v>
      </c>
      <c r="E66" s="55"/>
      <c r="F66" s="43"/>
      <c r="G66" s="54">
        <f>(BAWANA!Q63+BAWANA!R63+BAWANA!S63+BAWANA!T63)/4000</f>
        <v>7.4999999999999997E-2</v>
      </c>
      <c r="H66" s="54">
        <f>(BAWANA!U63+BAWANA!V63)/4000</f>
        <v>0</v>
      </c>
      <c r="I66" s="54"/>
      <c r="J66" s="54">
        <f t="shared" si="3"/>
        <v>7.4999999999999997E-2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0.1075</v>
      </c>
      <c r="B67" s="54">
        <f>(BAWANA!F64+BAWANA!G64)/4000</f>
        <v>0.20749999999999999</v>
      </c>
      <c r="C67" s="54"/>
      <c r="D67" s="54">
        <f t="shared" si="0"/>
        <v>0.315</v>
      </c>
      <c r="E67" s="55"/>
      <c r="F67" s="43"/>
      <c r="G67" s="54">
        <f>(BAWANA!Q64+BAWANA!R64+BAWANA!S64+BAWANA!T64)/4000</f>
        <v>7.4999999999999997E-2</v>
      </c>
      <c r="H67" s="54">
        <f>(BAWANA!U64+BAWANA!V64)/4000</f>
        <v>0</v>
      </c>
      <c r="I67" s="54"/>
      <c r="J67" s="54">
        <f t="shared" si="3"/>
        <v>7.4999999999999997E-2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0.1075</v>
      </c>
      <c r="B68" s="54">
        <f>(BAWANA!F65+BAWANA!G65)/4000</f>
        <v>0.20749999999999999</v>
      </c>
      <c r="C68" s="54"/>
      <c r="D68" s="54">
        <f t="shared" si="0"/>
        <v>0.315</v>
      </c>
      <c r="E68" s="55"/>
      <c r="F68" s="43"/>
      <c r="G68" s="54">
        <f>(BAWANA!Q65+BAWANA!R65+BAWANA!S65+BAWANA!T65)/4000</f>
        <v>7.4840000000000004E-2</v>
      </c>
      <c r="H68" s="54">
        <f>(BAWANA!U65+BAWANA!V65)/4000</f>
        <v>0</v>
      </c>
      <c r="I68" s="54"/>
      <c r="J68" s="54">
        <f t="shared" si="3"/>
        <v>7.4840000000000004E-2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0.1075</v>
      </c>
      <c r="B69" s="54">
        <f>(BAWANA!F66+BAWANA!G66)/4000</f>
        <v>0.20749999999999999</v>
      </c>
      <c r="C69" s="54"/>
      <c r="D69" s="54">
        <f t="shared" si="0"/>
        <v>0.315</v>
      </c>
      <c r="E69" s="55"/>
      <c r="F69" s="43"/>
      <c r="G69" s="54">
        <f>(BAWANA!Q66+BAWANA!R66+BAWANA!S66+BAWANA!T66)/4000</f>
        <v>7.4590000000000004E-2</v>
      </c>
      <c r="H69" s="54">
        <f>(BAWANA!U66+BAWANA!V66)/4000</f>
        <v>0</v>
      </c>
      <c r="I69" s="54"/>
      <c r="J69" s="54">
        <f t="shared" si="3"/>
        <v>7.4590000000000004E-2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0.1075</v>
      </c>
      <c r="B70" s="54">
        <f>(BAWANA!F67+BAWANA!G67)/4000</f>
        <v>0.20749999999999999</v>
      </c>
      <c r="C70" s="54"/>
      <c r="D70" s="54">
        <f t="shared" ref="D70:D101" si="8">A70+B70+C70</f>
        <v>0.315</v>
      </c>
      <c r="E70" s="55"/>
      <c r="F70" s="43"/>
      <c r="G70" s="54">
        <f>(BAWANA!Q67+BAWANA!R67+BAWANA!S67+BAWANA!T67)/4000</f>
        <v>7.4840000000000004E-2</v>
      </c>
      <c r="H70" s="54">
        <f>(BAWANA!U67+BAWANA!V67)/4000</f>
        <v>0</v>
      </c>
      <c r="I70" s="54"/>
      <c r="J70" s="54">
        <f t="shared" si="3"/>
        <v>7.4840000000000004E-2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0.1075</v>
      </c>
      <c r="B71" s="54">
        <f>(BAWANA!F68+BAWANA!G68)/4000</f>
        <v>0.20749999999999999</v>
      </c>
      <c r="C71" s="54"/>
      <c r="D71" s="54">
        <f t="shared" si="8"/>
        <v>0.315</v>
      </c>
      <c r="E71" s="55"/>
      <c r="F71" s="43"/>
      <c r="G71" s="54">
        <f>(BAWANA!Q68+BAWANA!R68+BAWANA!S68+BAWANA!T68)/4000</f>
        <v>7.3090000000000002E-2</v>
      </c>
      <c r="H71" s="54">
        <f>(BAWANA!U68+BAWANA!V68)/4000</f>
        <v>0</v>
      </c>
      <c r="I71" s="54"/>
      <c r="J71" s="54">
        <f t="shared" ref="J71:J101" si="9">G71+H71+I71</f>
        <v>7.3090000000000002E-2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0.1075</v>
      </c>
      <c r="B72" s="54">
        <f>(BAWANA!F69+BAWANA!G69)/4000</f>
        <v>0.20749999999999999</v>
      </c>
      <c r="C72" s="54"/>
      <c r="D72" s="54">
        <f t="shared" si="8"/>
        <v>0.315</v>
      </c>
      <c r="E72" s="55"/>
      <c r="F72" s="43"/>
      <c r="G72" s="54">
        <f>(BAWANA!Q69+BAWANA!R69+BAWANA!S69+BAWANA!T69)/4000</f>
        <v>7.4090000000000003E-2</v>
      </c>
      <c r="H72" s="54">
        <f>(BAWANA!U69+BAWANA!V69)/4000</f>
        <v>0</v>
      </c>
      <c r="I72" s="54"/>
      <c r="J72" s="54">
        <f t="shared" si="9"/>
        <v>7.4090000000000003E-2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0.1075</v>
      </c>
      <c r="B73" s="54">
        <f>(BAWANA!F70+BAWANA!G70)/4000</f>
        <v>0.20749999999999999</v>
      </c>
      <c r="C73" s="54"/>
      <c r="D73" s="54">
        <f t="shared" si="8"/>
        <v>0.315</v>
      </c>
      <c r="E73" s="55"/>
      <c r="F73" s="43"/>
      <c r="G73" s="54">
        <f>(BAWANA!Q70+BAWANA!R70+BAWANA!S70+BAWANA!T70)/4000</f>
        <v>7.4340000000000003E-2</v>
      </c>
      <c r="H73" s="54">
        <f>(BAWANA!U70+BAWANA!V70)/4000</f>
        <v>0</v>
      </c>
      <c r="I73" s="54"/>
      <c r="J73" s="54">
        <f t="shared" si="9"/>
        <v>7.4340000000000003E-2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0.1075</v>
      </c>
      <c r="B74" s="54">
        <f>(BAWANA!F71+BAWANA!G71)/4000</f>
        <v>0.20749999999999999</v>
      </c>
      <c r="C74" s="54"/>
      <c r="D74" s="54">
        <f t="shared" si="8"/>
        <v>0.315</v>
      </c>
      <c r="E74" s="55"/>
      <c r="F74" s="43"/>
      <c r="G74" s="54">
        <f>(BAWANA!Q71+BAWANA!R71+BAWANA!S71+BAWANA!T71)/4000</f>
        <v>7.4999999999999997E-2</v>
      </c>
      <c r="H74" s="54">
        <f>(BAWANA!U71+BAWANA!V71)/4000</f>
        <v>0</v>
      </c>
      <c r="I74" s="54"/>
      <c r="J74" s="54">
        <f t="shared" si="9"/>
        <v>7.4999999999999997E-2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0.1075</v>
      </c>
      <c r="B75" s="54">
        <f>(BAWANA!F72+BAWANA!G72)/4000</f>
        <v>0.20749999999999999</v>
      </c>
      <c r="C75" s="54"/>
      <c r="D75" s="54">
        <f t="shared" si="8"/>
        <v>0.315</v>
      </c>
      <c r="E75" s="55"/>
      <c r="F75" s="43"/>
      <c r="G75" s="54">
        <f>(BAWANA!Q72+BAWANA!R72+BAWANA!S72+BAWANA!T72)/4000</f>
        <v>7.4999999999999997E-2</v>
      </c>
      <c r="H75" s="54">
        <f>(BAWANA!U72+BAWANA!V72)/4000</f>
        <v>0</v>
      </c>
      <c r="I75" s="54"/>
      <c r="J75" s="54">
        <f t="shared" si="9"/>
        <v>7.4999999999999997E-2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0.1075</v>
      </c>
      <c r="B76" s="54">
        <f>(BAWANA!F73+BAWANA!G73)/4000</f>
        <v>0.20749999999999999</v>
      </c>
      <c r="C76" s="54"/>
      <c r="D76" s="54">
        <f t="shared" si="8"/>
        <v>0.315</v>
      </c>
      <c r="E76" s="55"/>
      <c r="F76" s="43"/>
      <c r="G76" s="54">
        <f>(BAWANA!Q73+BAWANA!R73+BAWANA!S73+BAWANA!T73)/4000</f>
        <v>7.4999999999999997E-2</v>
      </c>
      <c r="H76" s="54">
        <f>(BAWANA!U73+BAWANA!V73)/4000</f>
        <v>0</v>
      </c>
      <c r="I76" s="54"/>
      <c r="J76" s="54">
        <f t="shared" si="9"/>
        <v>7.4999999999999997E-2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0.1075</v>
      </c>
      <c r="B77" s="54">
        <f>(BAWANA!F74+BAWANA!G74)/4000</f>
        <v>0.20749999999999999</v>
      </c>
      <c r="C77" s="54"/>
      <c r="D77" s="54">
        <f t="shared" si="8"/>
        <v>0.315</v>
      </c>
      <c r="E77" s="55"/>
      <c r="F77" s="43"/>
      <c r="G77" s="54">
        <f>(BAWANA!Q74+BAWANA!R74+BAWANA!S74+BAWANA!T74)/4000</f>
        <v>7.4999999999999997E-2</v>
      </c>
      <c r="H77" s="54">
        <f>(BAWANA!U74+BAWANA!V74)/4000</f>
        <v>0</v>
      </c>
      <c r="I77" s="54"/>
      <c r="J77" s="54">
        <f t="shared" si="9"/>
        <v>7.4999999999999997E-2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0.1075</v>
      </c>
      <c r="B78" s="54">
        <f>(BAWANA!F75+BAWANA!G75)/4000</f>
        <v>0.20749999999999999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7.4999999999999997E-2</v>
      </c>
      <c r="H78" s="54">
        <f>(BAWANA!U75+BAWANA!V75)/4000</f>
        <v>0</v>
      </c>
      <c r="I78" s="54"/>
      <c r="J78" s="54">
        <f t="shared" si="9"/>
        <v>7.4999999999999997E-2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0.1075</v>
      </c>
      <c r="B79" s="54">
        <f>(BAWANA!F76+BAWANA!G76)/4000</f>
        <v>0.20749999999999999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7.4999999999999997E-2</v>
      </c>
      <c r="H79" s="54">
        <f>(BAWANA!U76+BAWANA!V76)/4000</f>
        <v>0</v>
      </c>
      <c r="I79" s="54"/>
      <c r="J79" s="54">
        <f t="shared" si="9"/>
        <v>7.4999999999999997E-2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0.1075</v>
      </c>
      <c r="B80" s="54">
        <f>(BAWANA!F77+BAWANA!G77)/4000</f>
        <v>0.20749999999999999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7.4999999999999997E-2</v>
      </c>
      <c r="H80" s="54">
        <f>(BAWANA!U77+BAWANA!V77)/4000</f>
        <v>0</v>
      </c>
      <c r="I80" s="54"/>
      <c r="J80" s="54">
        <f t="shared" si="9"/>
        <v>7.4999999999999997E-2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0.1075</v>
      </c>
      <c r="B81" s="54">
        <f>(BAWANA!F78+BAWANA!G78)/4000</f>
        <v>0.20749999999999999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7.4999999999999997E-2</v>
      </c>
      <c r="H81" s="54">
        <f>(BAWANA!U78+BAWANA!V78)/4000</f>
        <v>0</v>
      </c>
      <c r="I81" s="54"/>
      <c r="J81" s="54">
        <f t="shared" si="9"/>
        <v>7.4999999999999997E-2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0.1075</v>
      </c>
      <c r="B82" s="54">
        <f>(BAWANA!F79+BAWANA!G79)/4000</f>
        <v>0.20749999999999999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7.4999999999999997E-2</v>
      </c>
      <c r="H82" s="54">
        <f>(BAWANA!U79+BAWANA!V79)/4000</f>
        <v>0</v>
      </c>
      <c r="I82" s="54"/>
      <c r="J82" s="54">
        <f t="shared" si="9"/>
        <v>7.4999999999999997E-2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0.1075</v>
      </c>
      <c r="B83" s="54">
        <f>(BAWANA!F80+BAWANA!G80)/4000</f>
        <v>0.20749999999999999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7.4999999999999997E-2</v>
      </c>
      <c r="H83" s="54">
        <f>(BAWANA!U80+BAWANA!V80)/4000</f>
        <v>0</v>
      </c>
      <c r="I83" s="54"/>
      <c r="J83" s="54">
        <f t="shared" si="9"/>
        <v>7.4999999999999997E-2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0.1075</v>
      </c>
      <c r="B84" s="54">
        <f>(BAWANA!F81+BAWANA!G81)/4000</f>
        <v>0.20749999999999999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7.4999999999999997E-2</v>
      </c>
      <c r="H84" s="54">
        <f>(BAWANA!U81+BAWANA!V81)/4000</f>
        <v>0</v>
      </c>
      <c r="I84" s="54"/>
      <c r="J84" s="54">
        <f t="shared" si="9"/>
        <v>7.4999999999999997E-2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0.1075</v>
      </c>
      <c r="B85" s="54">
        <f>(BAWANA!F82+BAWANA!G82)/4000</f>
        <v>0.20749999999999999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7.4999999999999997E-2</v>
      </c>
      <c r="H85" s="54">
        <f>(BAWANA!U82+BAWANA!V82)/4000</f>
        <v>0</v>
      </c>
      <c r="I85" s="54"/>
      <c r="J85" s="54">
        <f t="shared" si="9"/>
        <v>7.4999999999999997E-2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0.1075</v>
      </c>
      <c r="B86" s="54">
        <f>(BAWANA!F83+BAWANA!G83)/4000</f>
        <v>0.20749999999999999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7.4999999999999997E-2</v>
      </c>
      <c r="H86" s="54">
        <f>(BAWANA!U83+BAWANA!V83)/4000</f>
        <v>0</v>
      </c>
      <c r="I86" s="54"/>
      <c r="J86" s="54">
        <f t="shared" si="9"/>
        <v>7.4999999999999997E-2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0.1075</v>
      </c>
      <c r="B87" s="54">
        <f>(BAWANA!F84+BAWANA!G84)/4000</f>
        <v>0.20749999999999999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7.4999999999999997E-2</v>
      </c>
      <c r="H87" s="54">
        <f>(BAWANA!U84+BAWANA!V84)/4000</f>
        <v>0</v>
      </c>
      <c r="I87" s="54"/>
      <c r="J87" s="54">
        <f t="shared" si="9"/>
        <v>7.4999999999999997E-2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0.1075</v>
      </c>
      <c r="B88" s="54">
        <f>(BAWANA!F85+BAWANA!G85)/4000</f>
        <v>0.20749999999999999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7.4999999999999997E-2</v>
      </c>
      <c r="H88" s="54">
        <f>(BAWANA!U85+BAWANA!V85)/4000</f>
        <v>0</v>
      </c>
      <c r="I88" s="54"/>
      <c r="J88" s="54">
        <f t="shared" si="9"/>
        <v>7.4999999999999997E-2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0.1075</v>
      </c>
      <c r="B89" s="54">
        <f>(BAWANA!F86+BAWANA!G86)/4000</f>
        <v>0.20749999999999999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7.4999999999999997E-2</v>
      </c>
      <c r="H89" s="54">
        <f>(BAWANA!U86+BAWANA!V86)/4000</f>
        <v>0</v>
      </c>
      <c r="I89" s="54"/>
      <c r="J89" s="54">
        <f t="shared" si="9"/>
        <v>7.4999999999999997E-2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0.1075</v>
      </c>
      <c r="B90" s="54">
        <f>(BAWANA!F87+BAWANA!G87)/4000</f>
        <v>0.20749999999999999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7.4999999999999997E-2</v>
      </c>
      <c r="H90" s="54">
        <f>(BAWANA!U87+BAWANA!V87)/4000</f>
        <v>0</v>
      </c>
      <c r="I90" s="54"/>
      <c r="J90" s="54">
        <f t="shared" si="9"/>
        <v>7.4999999999999997E-2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0.1075</v>
      </c>
      <c r="B91" s="54">
        <f>(BAWANA!F88+BAWANA!G88)/4000</f>
        <v>0.20749999999999999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7.4999999999999997E-2</v>
      </c>
      <c r="H91" s="54">
        <f>(BAWANA!U88+BAWANA!V88)/4000</f>
        <v>0</v>
      </c>
      <c r="I91" s="54"/>
      <c r="J91" s="54">
        <f t="shared" si="9"/>
        <v>7.4999999999999997E-2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0.1075</v>
      </c>
      <c r="B92" s="54">
        <f>(BAWANA!F89+BAWANA!G89)/4000</f>
        <v>0.20749999999999999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7.4999999999999997E-2</v>
      </c>
      <c r="H92" s="54">
        <f>(BAWANA!U89+BAWANA!V89)/4000</f>
        <v>0</v>
      </c>
      <c r="I92" s="54"/>
      <c r="J92" s="54">
        <f t="shared" si="9"/>
        <v>7.4999999999999997E-2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0.1075</v>
      </c>
      <c r="B93" s="54">
        <f>(BAWANA!F90+BAWANA!G90)/4000</f>
        <v>0.20749999999999999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7.4999999999999997E-2</v>
      </c>
      <c r="H93" s="54">
        <f>(BAWANA!U90+BAWANA!V90)/4000</f>
        <v>0</v>
      </c>
      <c r="I93" s="54"/>
      <c r="J93" s="54">
        <f t="shared" si="9"/>
        <v>7.4999999999999997E-2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0.1075</v>
      </c>
      <c r="B94" s="54">
        <f>(BAWANA!F91+BAWANA!G91)/4000</f>
        <v>0.20749999999999999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7.4999999999999997E-2</v>
      </c>
      <c r="H94" s="54">
        <f>(BAWANA!U91+BAWANA!V91)/4000</f>
        <v>0</v>
      </c>
      <c r="I94" s="54"/>
      <c r="J94" s="54">
        <f t="shared" si="9"/>
        <v>7.4999999999999997E-2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0.1075</v>
      </c>
      <c r="B95" s="54">
        <f>(BAWANA!F92+BAWANA!G92)/4000</f>
        <v>0.20749999999999999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7.4840000000000004E-2</v>
      </c>
      <c r="H95" s="54">
        <f>(BAWANA!U92+BAWANA!V92)/4000</f>
        <v>0</v>
      </c>
      <c r="I95" s="54"/>
      <c r="J95" s="54">
        <f t="shared" si="9"/>
        <v>7.4840000000000004E-2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0.1075</v>
      </c>
      <c r="B96" s="54">
        <f>(BAWANA!F93+BAWANA!G93)/4000</f>
        <v>0.20749999999999999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7.4999999999999997E-2</v>
      </c>
      <c r="H96" s="54">
        <f>(BAWANA!U93+BAWANA!V93)/4000</f>
        <v>0</v>
      </c>
      <c r="I96" s="54"/>
      <c r="J96" s="54">
        <f t="shared" si="9"/>
        <v>7.4999999999999997E-2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0.1075</v>
      </c>
      <c r="B97" s="54">
        <f>(BAWANA!F94+BAWANA!G94)/4000</f>
        <v>0.20749999999999999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7.4840000000000004E-2</v>
      </c>
      <c r="H97" s="54">
        <f>(BAWANA!U94+BAWANA!V94)/4000</f>
        <v>0</v>
      </c>
      <c r="I97" s="54"/>
      <c r="J97" s="54">
        <f t="shared" si="9"/>
        <v>7.4840000000000004E-2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0.1075</v>
      </c>
      <c r="B98" s="54">
        <f>(BAWANA!F95+BAWANA!G95)/4000</f>
        <v>0.20749999999999999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7.4340000000000003E-2</v>
      </c>
      <c r="H98" s="54">
        <f>(BAWANA!U95+BAWANA!V95)/4000</f>
        <v>0</v>
      </c>
      <c r="I98" s="54"/>
      <c r="J98" s="54">
        <f t="shared" si="9"/>
        <v>7.4340000000000003E-2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0.1075</v>
      </c>
      <c r="B99" s="54">
        <f>(BAWANA!F96+BAWANA!G96)/4000</f>
        <v>0.20749999999999999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7.4340000000000003E-2</v>
      </c>
      <c r="H99" s="54">
        <f>(BAWANA!U96+BAWANA!V96)/4000</f>
        <v>0</v>
      </c>
      <c r="I99" s="54"/>
      <c r="J99" s="54">
        <f t="shared" si="9"/>
        <v>7.4340000000000003E-2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0.1075</v>
      </c>
      <c r="B100" s="54">
        <f>(BAWANA!F97+BAWANA!G97)/4000</f>
        <v>0.20749999999999999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7.4999999999999997E-2</v>
      </c>
      <c r="H100" s="54">
        <f>(BAWANA!U97+BAWANA!V97)/4000</f>
        <v>0</v>
      </c>
      <c r="I100" s="54"/>
      <c r="J100" s="54">
        <f t="shared" si="9"/>
        <v>7.4999999999999997E-2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0.1075</v>
      </c>
      <c r="B101" s="54">
        <f>(BAWANA!F98+BAWANA!G98)/4000</f>
        <v>0.20749999999999999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7.4340000000000003E-2</v>
      </c>
      <c r="H101" s="54">
        <f>(BAWANA!U98+BAWANA!V98)/4000</f>
        <v>0</v>
      </c>
      <c r="I101" s="54"/>
      <c r="J101" s="54">
        <f t="shared" si="9"/>
        <v>7.4340000000000003E-2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10.319999999999995</v>
      </c>
      <c r="B102" s="54">
        <f t="shared" ref="B102:M102" si="14">SUM(B6:B101)</f>
        <v>19.759999999999973</v>
      </c>
      <c r="C102" s="54">
        <f t="shared" si="14"/>
        <v>0</v>
      </c>
      <c r="D102" s="54">
        <f t="shared" si="14"/>
        <v>30.080000000000044</v>
      </c>
      <c r="E102" s="54">
        <f t="shared" si="14"/>
        <v>0</v>
      </c>
      <c r="F102" s="54">
        <f t="shared" si="14"/>
        <v>0</v>
      </c>
      <c r="G102" s="54">
        <f t="shared" si="14"/>
        <v>7.06158000000001</v>
      </c>
      <c r="H102" s="54">
        <f t="shared" si="14"/>
        <v>0</v>
      </c>
      <c r="I102" s="54"/>
      <c r="J102" s="54">
        <f t="shared" si="14"/>
        <v>7.06158000000001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83"/>
      <c r="F1" s="183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E18" sqref="E1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0" t="s">
        <v>229</v>
      </c>
      <c r="B1" s="210"/>
      <c r="C1" s="210"/>
      <c r="D1" s="210"/>
      <c r="E1" s="183"/>
      <c r="F1" s="183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44587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56.7</v>
      </c>
      <c r="I3" s="95">
        <v>19.22</v>
      </c>
      <c r="J3" s="95">
        <v>0</v>
      </c>
      <c r="K3" s="95">
        <v>0</v>
      </c>
      <c r="L3" s="95">
        <v>6.73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82.65</v>
      </c>
      <c r="W3">
        <v>56.7</v>
      </c>
      <c r="X3">
        <v>19.22</v>
      </c>
      <c r="Y3">
        <v>6.73</v>
      </c>
      <c r="Z3">
        <v>0</v>
      </c>
      <c r="AA3">
        <v>0</v>
      </c>
    </row>
    <row r="4" spans="1:27">
      <c r="B4" t="s">
        <v>263</v>
      </c>
      <c r="G4" t="s">
        <v>46</v>
      </c>
      <c r="H4" s="115">
        <v>51.89</v>
      </c>
      <c r="I4" s="88">
        <v>24.03</v>
      </c>
      <c r="J4" s="88">
        <v>0</v>
      </c>
      <c r="K4" s="88">
        <v>0</v>
      </c>
      <c r="L4" s="88">
        <v>6.73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82.65</v>
      </c>
      <c r="W4">
        <v>51.89</v>
      </c>
      <c r="X4">
        <v>24.03</v>
      </c>
      <c r="Y4">
        <v>6.73</v>
      </c>
      <c r="Z4">
        <v>0</v>
      </c>
      <c r="AA4">
        <v>0</v>
      </c>
    </row>
    <row r="5" spans="1:27">
      <c r="G5" t="s">
        <v>47</v>
      </c>
      <c r="H5" s="115">
        <v>30.75</v>
      </c>
      <c r="I5" s="88">
        <v>9.61</v>
      </c>
      <c r="J5" s="88">
        <v>0</v>
      </c>
      <c r="K5" s="88">
        <v>0</v>
      </c>
      <c r="L5" s="88">
        <v>5.77</v>
      </c>
      <c r="M5" s="116">
        <v>0</v>
      </c>
      <c r="N5" s="115">
        <v>0</v>
      </c>
      <c r="O5" s="88">
        <v>0</v>
      </c>
      <c r="P5" s="88">
        <v>-25</v>
      </c>
      <c r="Q5" s="88">
        <v>0</v>
      </c>
      <c r="R5" s="88">
        <v>0</v>
      </c>
      <c r="S5" s="116">
        <v>0</v>
      </c>
      <c r="U5" s="115">
        <v>-25</v>
      </c>
      <c r="V5" s="116">
        <v>46.13</v>
      </c>
      <c r="W5">
        <v>30.75</v>
      </c>
      <c r="X5">
        <v>9.61</v>
      </c>
      <c r="Y5">
        <v>5.77</v>
      </c>
      <c r="Z5">
        <v>0</v>
      </c>
      <c r="AA5">
        <v>-25</v>
      </c>
    </row>
    <row r="6" spans="1:27">
      <c r="G6" t="s">
        <v>48</v>
      </c>
      <c r="H6" s="115">
        <v>34.6</v>
      </c>
      <c r="I6" s="88">
        <v>9.61</v>
      </c>
      <c r="J6" s="88">
        <v>0</v>
      </c>
      <c r="K6" s="88">
        <v>0</v>
      </c>
      <c r="L6" s="88">
        <v>5.77</v>
      </c>
      <c r="M6" s="116">
        <v>0</v>
      </c>
      <c r="N6" s="115">
        <v>0</v>
      </c>
      <c r="O6" s="88">
        <v>0</v>
      </c>
      <c r="P6" s="88">
        <v>-25</v>
      </c>
      <c r="Q6" s="88">
        <v>0</v>
      </c>
      <c r="R6" s="88">
        <v>0</v>
      </c>
      <c r="S6" s="116">
        <v>0</v>
      </c>
      <c r="U6" s="115">
        <v>-25</v>
      </c>
      <c r="V6" s="116">
        <v>49.98</v>
      </c>
      <c r="W6">
        <v>34.6</v>
      </c>
      <c r="X6">
        <v>9.61</v>
      </c>
      <c r="Y6">
        <v>5.77</v>
      </c>
      <c r="Z6">
        <v>0</v>
      </c>
      <c r="AA6">
        <v>-25</v>
      </c>
    </row>
    <row r="7" spans="1:27">
      <c r="G7" t="s">
        <v>49</v>
      </c>
      <c r="H7" s="115">
        <v>0</v>
      </c>
      <c r="I7" s="88">
        <v>19.22</v>
      </c>
      <c r="J7" s="88">
        <v>0</v>
      </c>
      <c r="K7" s="88">
        <v>0</v>
      </c>
      <c r="L7" s="88">
        <v>9.61</v>
      </c>
      <c r="M7" s="116">
        <v>0</v>
      </c>
      <c r="N7" s="115">
        <v>0</v>
      </c>
      <c r="O7" s="88">
        <v>0</v>
      </c>
      <c r="P7" s="88">
        <v>-25</v>
      </c>
      <c r="Q7" s="88">
        <v>0</v>
      </c>
      <c r="R7" s="88">
        <v>0</v>
      </c>
      <c r="S7" s="116">
        <v>0</v>
      </c>
      <c r="U7" s="115">
        <v>-25</v>
      </c>
      <c r="V7" s="116">
        <v>28.83</v>
      </c>
      <c r="W7">
        <v>0</v>
      </c>
      <c r="X7">
        <v>19.22</v>
      </c>
      <c r="Y7">
        <v>9.61</v>
      </c>
      <c r="Z7">
        <v>0</v>
      </c>
      <c r="AA7">
        <v>-25</v>
      </c>
    </row>
    <row r="8" spans="1:27">
      <c r="G8" t="s">
        <v>50</v>
      </c>
      <c r="H8" s="115">
        <v>0</v>
      </c>
      <c r="I8" s="88">
        <v>24.03</v>
      </c>
      <c r="J8" s="88">
        <v>0</v>
      </c>
      <c r="K8" s="88">
        <v>0</v>
      </c>
      <c r="L8" s="88">
        <v>1.92</v>
      </c>
      <c r="M8" s="116">
        <v>0</v>
      </c>
      <c r="N8" s="115">
        <v>0</v>
      </c>
      <c r="O8" s="88">
        <v>0</v>
      </c>
      <c r="P8" s="88">
        <v>-25</v>
      </c>
      <c r="Q8" s="88">
        <v>0</v>
      </c>
      <c r="R8" s="88">
        <v>0</v>
      </c>
      <c r="S8" s="116">
        <v>0</v>
      </c>
      <c r="U8" s="115">
        <v>-25</v>
      </c>
      <c r="V8" s="116">
        <v>25.95</v>
      </c>
      <c r="W8">
        <v>0</v>
      </c>
      <c r="X8">
        <v>24.03</v>
      </c>
      <c r="Y8">
        <v>1.92</v>
      </c>
      <c r="Z8">
        <v>0</v>
      </c>
      <c r="AA8">
        <v>-25</v>
      </c>
    </row>
    <row r="9" spans="1:27">
      <c r="G9" t="s">
        <v>51</v>
      </c>
      <c r="H9" s="115">
        <v>65.36</v>
      </c>
      <c r="I9" s="88">
        <v>0</v>
      </c>
      <c r="J9" s="88">
        <v>57.67</v>
      </c>
      <c r="K9" s="88">
        <v>0</v>
      </c>
      <c r="L9" s="88">
        <v>3.84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126.87</v>
      </c>
      <c r="W9">
        <v>65.36</v>
      </c>
      <c r="X9">
        <v>0</v>
      </c>
      <c r="Y9">
        <v>3.84</v>
      </c>
      <c r="Z9">
        <v>0</v>
      </c>
      <c r="AA9">
        <v>57.67</v>
      </c>
    </row>
    <row r="10" spans="1:27">
      <c r="G10" t="s">
        <v>52</v>
      </c>
      <c r="H10" s="115">
        <v>49.44</v>
      </c>
      <c r="I10" s="88">
        <v>0</v>
      </c>
      <c r="J10" s="88">
        <v>28.83</v>
      </c>
      <c r="K10" s="88">
        <v>0</v>
      </c>
      <c r="L10" s="88">
        <v>3.84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82.11</v>
      </c>
      <c r="W10">
        <v>49.44</v>
      </c>
      <c r="X10">
        <v>0</v>
      </c>
      <c r="Y10">
        <v>3.84</v>
      </c>
      <c r="Z10">
        <v>0</v>
      </c>
      <c r="AA10">
        <v>28.83</v>
      </c>
    </row>
    <row r="11" spans="1:27">
      <c r="G11" t="s">
        <v>53</v>
      </c>
      <c r="H11" s="115">
        <v>0</v>
      </c>
      <c r="I11" s="88">
        <v>39.409999999999997</v>
      </c>
      <c r="J11" s="88">
        <v>28.83</v>
      </c>
      <c r="K11" s="88">
        <v>0</v>
      </c>
      <c r="L11" s="88">
        <v>3.84</v>
      </c>
      <c r="M11" s="116">
        <v>0</v>
      </c>
      <c r="N11" s="115">
        <v>-40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-40</v>
      </c>
      <c r="V11" s="116">
        <v>72.08</v>
      </c>
      <c r="W11">
        <v>-40</v>
      </c>
      <c r="X11">
        <v>39.409999999999997</v>
      </c>
      <c r="Y11">
        <v>3.84</v>
      </c>
      <c r="Z11">
        <v>0</v>
      </c>
      <c r="AA11">
        <v>28.83</v>
      </c>
    </row>
    <row r="12" spans="1:27">
      <c r="G12" t="s">
        <v>54</v>
      </c>
      <c r="H12" s="115">
        <v>0</v>
      </c>
      <c r="I12" s="88">
        <v>0</v>
      </c>
      <c r="J12" s="88">
        <v>28.84</v>
      </c>
      <c r="K12" s="88">
        <v>0</v>
      </c>
      <c r="L12" s="88">
        <v>3.84</v>
      </c>
      <c r="M12" s="116">
        <v>0</v>
      </c>
      <c r="N12" s="115">
        <v>-23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-23</v>
      </c>
      <c r="V12" s="116">
        <v>32.68</v>
      </c>
      <c r="W12">
        <v>-23</v>
      </c>
      <c r="X12">
        <v>0</v>
      </c>
      <c r="Y12">
        <v>3.84</v>
      </c>
      <c r="Z12">
        <v>0</v>
      </c>
      <c r="AA12">
        <v>28.84</v>
      </c>
    </row>
    <row r="13" spans="1:27">
      <c r="G13" t="s">
        <v>55</v>
      </c>
      <c r="H13" s="115">
        <v>0</v>
      </c>
      <c r="I13" s="88">
        <v>0</v>
      </c>
      <c r="J13" s="88">
        <v>62.47</v>
      </c>
      <c r="K13" s="88">
        <v>0</v>
      </c>
      <c r="L13" s="88">
        <v>8.65</v>
      </c>
      <c r="M13" s="116">
        <v>0</v>
      </c>
      <c r="N13" s="115">
        <v>-55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-55</v>
      </c>
      <c r="V13" s="116">
        <v>71.12</v>
      </c>
      <c r="W13">
        <v>-55</v>
      </c>
      <c r="X13">
        <v>0</v>
      </c>
      <c r="Y13">
        <v>8.65</v>
      </c>
      <c r="Z13">
        <v>0</v>
      </c>
      <c r="AA13">
        <v>62.47</v>
      </c>
    </row>
    <row r="14" spans="1:27">
      <c r="G14" t="s">
        <v>56</v>
      </c>
      <c r="H14" s="115">
        <v>0</v>
      </c>
      <c r="I14" s="88">
        <v>0</v>
      </c>
      <c r="J14" s="88">
        <v>62.47</v>
      </c>
      <c r="K14" s="88">
        <v>0</v>
      </c>
      <c r="L14" s="88">
        <v>0.96</v>
      </c>
      <c r="M14" s="116">
        <v>0</v>
      </c>
      <c r="N14" s="115">
        <v>-65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-65</v>
      </c>
      <c r="V14" s="116">
        <v>63.43</v>
      </c>
      <c r="W14">
        <v>-65</v>
      </c>
      <c r="X14">
        <v>0</v>
      </c>
      <c r="Y14">
        <v>0.96</v>
      </c>
      <c r="Z14">
        <v>0</v>
      </c>
      <c r="AA14">
        <v>62.47</v>
      </c>
    </row>
    <row r="15" spans="1:27">
      <c r="G15" t="s">
        <v>57</v>
      </c>
      <c r="H15" s="115">
        <v>0</v>
      </c>
      <c r="I15" s="88">
        <v>0</v>
      </c>
      <c r="J15" s="88">
        <v>9.61</v>
      </c>
      <c r="K15" s="88">
        <v>0</v>
      </c>
      <c r="L15" s="88">
        <v>2.88</v>
      </c>
      <c r="M15" s="116">
        <v>0</v>
      </c>
      <c r="N15" s="115">
        <v>-79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-79</v>
      </c>
      <c r="V15" s="116">
        <v>12.49</v>
      </c>
      <c r="W15">
        <v>-79</v>
      </c>
      <c r="X15">
        <v>0</v>
      </c>
      <c r="Y15">
        <v>2.88</v>
      </c>
      <c r="Z15">
        <v>0</v>
      </c>
      <c r="AA15">
        <v>9.61</v>
      </c>
    </row>
    <row r="16" spans="1:27">
      <c r="G16" t="s">
        <v>58</v>
      </c>
      <c r="H16" s="115">
        <v>0</v>
      </c>
      <c r="I16" s="88">
        <v>0</v>
      </c>
      <c r="J16" s="88">
        <v>28.84</v>
      </c>
      <c r="K16" s="88">
        <v>0</v>
      </c>
      <c r="L16" s="88">
        <v>2.88</v>
      </c>
      <c r="M16" s="116">
        <v>0</v>
      </c>
      <c r="N16" s="115">
        <v>-82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-82</v>
      </c>
      <c r="V16" s="116">
        <v>31.72</v>
      </c>
      <c r="W16">
        <v>-82</v>
      </c>
      <c r="X16">
        <v>0</v>
      </c>
      <c r="Y16">
        <v>2.88</v>
      </c>
      <c r="Z16">
        <v>0</v>
      </c>
      <c r="AA16">
        <v>28.84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3.84</v>
      </c>
      <c r="M17" s="116">
        <v>0</v>
      </c>
      <c r="N17" s="115">
        <v>-114</v>
      </c>
      <c r="O17" s="88">
        <v>-28</v>
      </c>
      <c r="P17" s="88">
        <v>0</v>
      </c>
      <c r="Q17" s="88">
        <v>0</v>
      </c>
      <c r="R17" s="88">
        <v>0</v>
      </c>
      <c r="S17" s="116">
        <v>0</v>
      </c>
      <c r="U17" s="115">
        <v>-142</v>
      </c>
      <c r="V17" s="116">
        <v>3.84</v>
      </c>
      <c r="W17">
        <v>-114</v>
      </c>
      <c r="X17">
        <v>-28</v>
      </c>
      <c r="Y17">
        <v>3.84</v>
      </c>
      <c r="Z17">
        <v>0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52.86</v>
      </c>
      <c r="K18" s="88">
        <v>0</v>
      </c>
      <c r="L18" s="88">
        <v>3.84</v>
      </c>
      <c r="M18" s="116">
        <v>0</v>
      </c>
      <c r="N18" s="115">
        <v>-76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-76</v>
      </c>
      <c r="V18" s="116">
        <v>56.7</v>
      </c>
      <c r="W18">
        <v>-76</v>
      </c>
      <c r="X18">
        <v>0</v>
      </c>
      <c r="Y18">
        <v>3.84</v>
      </c>
      <c r="Z18">
        <v>0</v>
      </c>
      <c r="AA18">
        <v>52.86</v>
      </c>
    </row>
    <row r="19" spans="7:27">
      <c r="G19" t="s">
        <v>61</v>
      </c>
      <c r="H19" s="115">
        <v>0</v>
      </c>
      <c r="I19" s="88">
        <v>0</v>
      </c>
      <c r="J19" s="88">
        <v>28.83</v>
      </c>
      <c r="K19" s="88">
        <v>0</v>
      </c>
      <c r="L19" s="88">
        <v>0.96</v>
      </c>
      <c r="M19" s="116">
        <v>0</v>
      </c>
      <c r="N19" s="115">
        <v>-54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-54</v>
      </c>
      <c r="V19" s="116">
        <v>29.79</v>
      </c>
      <c r="W19">
        <v>-54</v>
      </c>
      <c r="X19">
        <v>0</v>
      </c>
      <c r="Y19">
        <v>0.96</v>
      </c>
      <c r="Z19">
        <v>0</v>
      </c>
      <c r="AA19">
        <v>28.83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-41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-41</v>
      </c>
      <c r="V20" s="116">
        <v>0</v>
      </c>
      <c r="W20">
        <v>-41</v>
      </c>
      <c r="X20">
        <v>0</v>
      </c>
      <c r="Y20">
        <v>0</v>
      </c>
      <c r="Z20">
        <v>0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14.42</v>
      </c>
      <c r="K21" s="88">
        <v>0</v>
      </c>
      <c r="L21" s="88">
        <v>0</v>
      </c>
      <c r="M21" s="116">
        <v>0</v>
      </c>
      <c r="N21" s="115">
        <v>-35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-35</v>
      </c>
      <c r="V21" s="116">
        <v>14.42</v>
      </c>
      <c r="W21">
        <v>-35</v>
      </c>
      <c r="X21">
        <v>0</v>
      </c>
      <c r="Y21">
        <v>0</v>
      </c>
      <c r="Z21">
        <v>0</v>
      </c>
      <c r="AA21">
        <v>14.42</v>
      </c>
    </row>
    <row r="22" spans="7:27">
      <c r="G22" t="s">
        <v>64</v>
      </c>
      <c r="H22" s="115">
        <v>0</v>
      </c>
      <c r="I22" s="88">
        <v>0</v>
      </c>
      <c r="J22" s="88">
        <v>72.08</v>
      </c>
      <c r="K22" s="88">
        <v>0</v>
      </c>
      <c r="L22" s="88">
        <v>0</v>
      </c>
      <c r="M22" s="116">
        <v>0</v>
      </c>
      <c r="N22" s="115">
        <v>-52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-52</v>
      </c>
      <c r="V22" s="116">
        <v>72.08</v>
      </c>
      <c r="W22">
        <v>-52</v>
      </c>
      <c r="X22">
        <v>0</v>
      </c>
      <c r="Y22">
        <v>0</v>
      </c>
      <c r="Z22">
        <v>0</v>
      </c>
      <c r="AA22">
        <v>72.08</v>
      </c>
    </row>
    <row r="23" spans="7:27">
      <c r="G23" t="s">
        <v>65</v>
      </c>
      <c r="H23" s="115">
        <v>0</v>
      </c>
      <c r="I23" s="88">
        <v>24.03</v>
      </c>
      <c r="J23" s="88">
        <v>9.61</v>
      </c>
      <c r="K23" s="88">
        <v>0</v>
      </c>
      <c r="L23" s="88">
        <v>0</v>
      </c>
      <c r="M23" s="116">
        <v>0</v>
      </c>
      <c r="N23" s="115">
        <v>-49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-49</v>
      </c>
      <c r="V23" s="116">
        <v>33.64</v>
      </c>
      <c r="W23">
        <v>-49</v>
      </c>
      <c r="X23">
        <v>24.03</v>
      </c>
      <c r="Y23">
        <v>0</v>
      </c>
      <c r="Z23">
        <v>0</v>
      </c>
      <c r="AA23">
        <v>9.61</v>
      </c>
    </row>
    <row r="24" spans="7:27">
      <c r="G24" t="s">
        <v>66</v>
      </c>
      <c r="H24" s="115">
        <v>0</v>
      </c>
      <c r="I24" s="88">
        <v>0</v>
      </c>
      <c r="J24" s="88">
        <v>57.67</v>
      </c>
      <c r="K24" s="88">
        <v>0</v>
      </c>
      <c r="L24" s="88">
        <v>0</v>
      </c>
      <c r="M24" s="116">
        <v>0</v>
      </c>
      <c r="N24" s="115">
        <v>0</v>
      </c>
      <c r="O24" s="88">
        <v>-25</v>
      </c>
      <c r="P24" s="88">
        <v>0</v>
      </c>
      <c r="Q24" s="88">
        <v>0</v>
      </c>
      <c r="R24" s="88">
        <v>0</v>
      </c>
      <c r="S24" s="116">
        <v>0</v>
      </c>
      <c r="U24" s="115">
        <v>-25</v>
      </c>
      <c r="V24" s="116">
        <v>57.67</v>
      </c>
      <c r="W24">
        <v>0</v>
      </c>
      <c r="X24">
        <v>-25</v>
      </c>
      <c r="Y24">
        <v>0</v>
      </c>
      <c r="Z24">
        <v>0</v>
      </c>
      <c r="AA24">
        <v>57.67</v>
      </c>
    </row>
    <row r="25" spans="7:27">
      <c r="G25" t="s">
        <v>67</v>
      </c>
      <c r="H25" s="115">
        <v>0</v>
      </c>
      <c r="I25" s="88">
        <v>0</v>
      </c>
      <c r="J25" s="88">
        <v>62.47</v>
      </c>
      <c r="K25" s="88">
        <v>0</v>
      </c>
      <c r="L25" s="88">
        <v>5.77</v>
      </c>
      <c r="M25" s="116">
        <v>0</v>
      </c>
      <c r="N25" s="115">
        <v>0</v>
      </c>
      <c r="O25" s="88">
        <v>-70</v>
      </c>
      <c r="P25" s="88">
        <v>0</v>
      </c>
      <c r="Q25" s="88">
        <v>0</v>
      </c>
      <c r="R25" s="88">
        <v>0</v>
      </c>
      <c r="S25" s="116">
        <v>0</v>
      </c>
      <c r="U25" s="115">
        <v>-70</v>
      </c>
      <c r="V25" s="116">
        <v>68.239999999999995</v>
      </c>
      <c r="W25">
        <v>0</v>
      </c>
      <c r="X25">
        <v>-70</v>
      </c>
      <c r="Y25">
        <v>5.77</v>
      </c>
      <c r="Z25">
        <v>0</v>
      </c>
      <c r="AA25">
        <v>62.47</v>
      </c>
    </row>
    <row r="26" spans="7:27">
      <c r="G26" t="s">
        <v>68</v>
      </c>
      <c r="H26" s="115">
        <v>0</v>
      </c>
      <c r="I26" s="88">
        <v>0</v>
      </c>
      <c r="J26" s="88">
        <v>9.61</v>
      </c>
      <c r="K26" s="88">
        <v>0</v>
      </c>
      <c r="L26" s="88">
        <v>4.8099999999999996</v>
      </c>
      <c r="M26" s="116">
        <v>0</v>
      </c>
      <c r="N26" s="115">
        <v>-10</v>
      </c>
      <c r="O26" s="88">
        <v>-70</v>
      </c>
      <c r="P26" s="88">
        <v>0</v>
      </c>
      <c r="Q26" s="88">
        <v>0</v>
      </c>
      <c r="R26" s="88">
        <v>0</v>
      </c>
      <c r="S26" s="116">
        <v>0</v>
      </c>
      <c r="U26" s="115">
        <v>-80</v>
      </c>
      <c r="V26" s="116">
        <v>14.42</v>
      </c>
      <c r="W26">
        <v>-10</v>
      </c>
      <c r="X26">
        <v>-70</v>
      </c>
      <c r="Y26">
        <v>4.8099999999999996</v>
      </c>
      <c r="Z26">
        <v>0</v>
      </c>
      <c r="AA26">
        <v>9.61</v>
      </c>
    </row>
    <row r="27" spans="7:27">
      <c r="G27" t="s">
        <v>69</v>
      </c>
      <c r="H27" s="115">
        <v>25.95</v>
      </c>
      <c r="I27" s="88">
        <v>0</v>
      </c>
      <c r="J27" s="88">
        <v>14.42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40.369999999999997</v>
      </c>
      <c r="W27">
        <v>25.95</v>
      </c>
      <c r="X27">
        <v>0</v>
      </c>
      <c r="Y27">
        <v>0</v>
      </c>
      <c r="Z27">
        <v>0</v>
      </c>
      <c r="AA27">
        <v>14.42</v>
      </c>
    </row>
    <row r="28" spans="7:27">
      <c r="G28" t="s">
        <v>70</v>
      </c>
      <c r="H28" s="115">
        <v>13.46</v>
      </c>
      <c r="I28" s="88">
        <v>0</v>
      </c>
      <c r="J28" s="88">
        <v>57.66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71.12</v>
      </c>
      <c r="W28">
        <v>13.46</v>
      </c>
      <c r="X28">
        <v>0</v>
      </c>
      <c r="Y28">
        <v>0</v>
      </c>
      <c r="Z28">
        <v>0</v>
      </c>
      <c r="AA28">
        <v>57.66</v>
      </c>
    </row>
    <row r="29" spans="7:27">
      <c r="G29" t="s">
        <v>71</v>
      </c>
      <c r="H29" s="115">
        <v>0</v>
      </c>
      <c r="I29" s="88">
        <v>0</v>
      </c>
      <c r="J29" s="88">
        <v>14.42</v>
      </c>
      <c r="K29" s="88">
        <v>0</v>
      </c>
      <c r="L29" s="88">
        <v>0</v>
      </c>
      <c r="M29" s="116">
        <v>0</v>
      </c>
      <c r="N29" s="115">
        <v>-29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-29</v>
      </c>
      <c r="V29" s="116">
        <v>14.42</v>
      </c>
      <c r="W29">
        <v>-29</v>
      </c>
      <c r="X29">
        <v>0</v>
      </c>
      <c r="Y29">
        <v>0</v>
      </c>
      <c r="Z29">
        <v>0</v>
      </c>
      <c r="AA29">
        <v>14.42</v>
      </c>
    </row>
    <row r="30" spans="7:27">
      <c r="G30" t="s">
        <v>72</v>
      </c>
      <c r="H30" s="115">
        <v>0</v>
      </c>
      <c r="I30" s="88">
        <v>19.22</v>
      </c>
      <c r="J30" s="88">
        <v>57.67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76.89</v>
      </c>
      <c r="W30">
        <v>0</v>
      </c>
      <c r="X30">
        <v>19.22</v>
      </c>
      <c r="Y30">
        <v>0</v>
      </c>
      <c r="Z30">
        <v>0</v>
      </c>
      <c r="AA30">
        <v>57.67</v>
      </c>
    </row>
    <row r="31" spans="7:27">
      <c r="G31" t="s">
        <v>73</v>
      </c>
      <c r="H31" s="115">
        <v>21.14</v>
      </c>
      <c r="I31" s="88">
        <v>0</v>
      </c>
      <c r="J31" s="88">
        <v>0</v>
      </c>
      <c r="K31" s="88">
        <v>0</v>
      </c>
      <c r="L31" s="88">
        <v>13.46</v>
      </c>
      <c r="M31" s="116">
        <v>0</v>
      </c>
      <c r="N31" s="115">
        <v>0</v>
      </c>
      <c r="O31" s="88">
        <v>-30</v>
      </c>
      <c r="P31" s="88">
        <v>0</v>
      </c>
      <c r="Q31" s="88">
        <v>0</v>
      </c>
      <c r="R31" s="88">
        <v>0</v>
      </c>
      <c r="S31" s="116">
        <v>0</v>
      </c>
      <c r="U31" s="115">
        <v>-30</v>
      </c>
      <c r="V31" s="116">
        <v>34.6</v>
      </c>
      <c r="W31">
        <v>21.14</v>
      </c>
      <c r="X31">
        <v>-30</v>
      </c>
      <c r="Y31">
        <v>13.46</v>
      </c>
      <c r="Z31">
        <v>0</v>
      </c>
      <c r="AA31">
        <v>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-25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-25</v>
      </c>
      <c r="V32" s="116">
        <v>0</v>
      </c>
      <c r="W32">
        <v>-25</v>
      </c>
      <c r="X32">
        <v>0</v>
      </c>
      <c r="Y32">
        <v>0</v>
      </c>
      <c r="Z32">
        <v>0</v>
      </c>
      <c r="AA32">
        <v>0</v>
      </c>
    </row>
    <row r="33" spans="7:27">
      <c r="G33" t="s">
        <v>75</v>
      </c>
      <c r="H33" s="115">
        <v>0</v>
      </c>
      <c r="I33" s="88">
        <v>72.08</v>
      </c>
      <c r="J33" s="88">
        <v>62.47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134.55000000000001</v>
      </c>
      <c r="W33">
        <v>0</v>
      </c>
      <c r="X33">
        <v>72.08</v>
      </c>
      <c r="Y33">
        <v>0</v>
      </c>
      <c r="Z33">
        <v>0</v>
      </c>
      <c r="AA33">
        <v>62.47</v>
      </c>
    </row>
    <row r="34" spans="7:27">
      <c r="G34" t="s">
        <v>76</v>
      </c>
      <c r="H34" s="115">
        <v>0</v>
      </c>
      <c r="I34" s="88">
        <v>67.27</v>
      </c>
      <c r="J34" s="88">
        <v>57.67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124.94</v>
      </c>
      <c r="W34">
        <v>0</v>
      </c>
      <c r="X34">
        <v>67.27</v>
      </c>
      <c r="Y34">
        <v>0</v>
      </c>
      <c r="Z34">
        <v>0</v>
      </c>
      <c r="AA34">
        <v>57.67</v>
      </c>
    </row>
    <row r="35" spans="7:27">
      <c r="G35" t="s">
        <v>77</v>
      </c>
      <c r="H35" s="115">
        <v>45.17</v>
      </c>
      <c r="I35" s="88">
        <v>57.66</v>
      </c>
      <c r="J35" s="88">
        <v>48.06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-20</v>
      </c>
      <c r="R35" s="88">
        <v>0</v>
      </c>
      <c r="S35" s="116">
        <v>0</v>
      </c>
      <c r="U35" s="115">
        <v>-20</v>
      </c>
      <c r="V35" s="116">
        <v>150.88999999999999</v>
      </c>
      <c r="W35">
        <v>45.17</v>
      </c>
      <c r="X35">
        <v>57.66</v>
      </c>
      <c r="Y35">
        <v>0</v>
      </c>
      <c r="Z35">
        <v>-20</v>
      </c>
      <c r="AA35">
        <v>48.06</v>
      </c>
    </row>
    <row r="36" spans="7:27">
      <c r="G36" t="s">
        <v>78</v>
      </c>
      <c r="H36" s="115">
        <v>0</v>
      </c>
      <c r="I36" s="88">
        <v>86.49</v>
      </c>
      <c r="J36" s="88">
        <v>48.06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-30</v>
      </c>
      <c r="R36" s="88">
        <v>0</v>
      </c>
      <c r="S36" s="116">
        <v>0</v>
      </c>
      <c r="U36" s="115">
        <v>-30</v>
      </c>
      <c r="V36" s="116">
        <v>134.55000000000001</v>
      </c>
      <c r="W36">
        <v>0</v>
      </c>
      <c r="X36">
        <v>86.49</v>
      </c>
      <c r="Y36">
        <v>0</v>
      </c>
      <c r="Z36">
        <v>-30</v>
      </c>
      <c r="AA36">
        <v>48.06</v>
      </c>
    </row>
    <row r="37" spans="7:27">
      <c r="G37" t="s">
        <v>79</v>
      </c>
      <c r="H37" s="115">
        <v>18.260000000000002</v>
      </c>
      <c r="I37" s="88">
        <v>19.22</v>
      </c>
      <c r="J37" s="88">
        <v>4.8099999999999996</v>
      </c>
      <c r="K37" s="88">
        <v>0</v>
      </c>
      <c r="L37" s="88">
        <v>19.22</v>
      </c>
      <c r="M37" s="116">
        <v>0</v>
      </c>
      <c r="N37" s="115">
        <v>0</v>
      </c>
      <c r="O37" s="88">
        <v>0</v>
      </c>
      <c r="P37" s="88">
        <v>0</v>
      </c>
      <c r="Q37" s="88">
        <v>-30</v>
      </c>
      <c r="R37" s="88">
        <v>0</v>
      </c>
      <c r="S37" s="116">
        <v>0</v>
      </c>
      <c r="U37" s="115">
        <v>-30</v>
      </c>
      <c r="V37" s="116">
        <v>61.51</v>
      </c>
      <c r="W37">
        <v>18.260000000000002</v>
      </c>
      <c r="X37">
        <v>19.22</v>
      </c>
      <c r="Y37">
        <v>19.22</v>
      </c>
      <c r="Z37">
        <v>-30</v>
      </c>
      <c r="AA37">
        <v>4.8099999999999996</v>
      </c>
    </row>
    <row r="38" spans="7:27">
      <c r="G38" t="s">
        <v>80</v>
      </c>
      <c r="H38" s="115">
        <v>0</v>
      </c>
      <c r="I38" s="88">
        <v>33.64</v>
      </c>
      <c r="J38" s="88">
        <v>57.66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-30</v>
      </c>
      <c r="R38" s="88">
        <v>0</v>
      </c>
      <c r="S38" s="116">
        <v>0</v>
      </c>
      <c r="U38" s="115">
        <v>-30</v>
      </c>
      <c r="V38" s="116">
        <v>91.3</v>
      </c>
      <c r="W38">
        <v>0</v>
      </c>
      <c r="X38">
        <v>33.64</v>
      </c>
      <c r="Y38">
        <v>0</v>
      </c>
      <c r="Z38">
        <v>-30</v>
      </c>
      <c r="AA38">
        <v>57.66</v>
      </c>
    </row>
    <row r="39" spans="7:27">
      <c r="G39" t="s">
        <v>81</v>
      </c>
      <c r="H39" s="115">
        <v>85.54</v>
      </c>
      <c r="I39" s="88">
        <v>33.64</v>
      </c>
      <c r="J39" s="88">
        <v>38.44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-50</v>
      </c>
      <c r="R39" s="88">
        <v>0</v>
      </c>
      <c r="S39" s="116">
        <v>0</v>
      </c>
      <c r="U39" s="115">
        <v>-50</v>
      </c>
      <c r="V39" s="116">
        <v>157.62</v>
      </c>
      <c r="W39">
        <v>85.54</v>
      </c>
      <c r="X39">
        <v>33.64</v>
      </c>
      <c r="Y39">
        <v>0</v>
      </c>
      <c r="Z39">
        <v>-50</v>
      </c>
      <c r="AA39">
        <v>38.44</v>
      </c>
    </row>
    <row r="40" spans="7:27">
      <c r="G40" t="s">
        <v>82</v>
      </c>
      <c r="H40" s="115">
        <v>49.98</v>
      </c>
      <c r="I40" s="88">
        <v>38.44</v>
      </c>
      <c r="J40" s="88">
        <v>62.47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-30</v>
      </c>
      <c r="R40" s="88">
        <v>0</v>
      </c>
      <c r="S40" s="116">
        <v>0</v>
      </c>
      <c r="U40" s="115">
        <v>-30</v>
      </c>
      <c r="V40" s="116">
        <v>150.88999999999999</v>
      </c>
      <c r="W40">
        <v>49.98</v>
      </c>
      <c r="X40">
        <v>38.44</v>
      </c>
      <c r="Y40">
        <v>0</v>
      </c>
      <c r="Z40">
        <v>-30</v>
      </c>
      <c r="AA40">
        <v>62.47</v>
      </c>
    </row>
    <row r="41" spans="7:27">
      <c r="G41" t="s">
        <v>83</v>
      </c>
      <c r="H41" s="115">
        <v>46.13</v>
      </c>
      <c r="I41" s="88">
        <v>29.79</v>
      </c>
      <c r="J41" s="88">
        <v>81.7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-30</v>
      </c>
      <c r="R41" s="88">
        <v>0</v>
      </c>
      <c r="S41" s="116">
        <v>0</v>
      </c>
      <c r="U41" s="115">
        <v>-30</v>
      </c>
      <c r="V41" s="116">
        <v>157.62</v>
      </c>
      <c r="W41">
        <v>46.13</v>
      </c>
      <c r="X41">
        <v>29.79</v>
      </c>
      <c r="Y41">
        <v>0</v>
      </c>
      <c r="Z41">
        <v>-30</v>
      </c>
      <c r="AA41">
        <v>81.7</v>
      </c>
    </row>
    <row r="42" spans="7:27">
      <c r="G42" t="s">
        <v>84</v>
      </c>
      <c r="H42" s="115">
        <v>24.03</v>
      </c>
      <c r="I42" s="88">
        <v>52.86</v>
      </c>
      <c r="J42" s="88">
        <v>33.64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-30</v>
      </c>
      <c r="R42" s="88">
        <v>0</v>
      </c>
      <c r="S42" s="116">
        <v>0</v>
      </c>
      <c r="U42" s="115">
        <v>-30</v>
      </c>
      <c r="V42" s="116">
        <v>110.53</v>
      </c>
      <c r="W42">
        <v>24.03</v>
      </c>
      <c r="X42">
        <v>52.86</v>
      </c>
      <c r="Y42">
        <v>0</v>
      </c>
      <c r="Z42">
        <v>-30</v>
      </c>
      <c r="AA42">
        <v>33.64</v>
      </c>
    </row>
    <row r="43" spans="7:27">
      <c r="G43" t="s">
        <v>85</v>
      </c>
      <c r="H43" s="115">
        <v>87.46</v>
      </c>
      <c r="I43" s="88">
        <v>57.67</v>
      </c>
      <c r="J43" s="88">
        <v>105.71</v>
      </c>
      <c r="K43" s="88">
        <v>0</v>
      </c>
      <c r="L43" s="88">
        <v>14.42</v>
      </c>
      <c r="M43" s="116">
        <v>0</v>
      </c>
      <c r="N43" s="115">
        <v>0</v>
      </c>
      <c r="O43" s="88">
        <v>0</v>
      </c>
      <c r="P43" s="88">
        <v>0</v>
      </c>
      <c r="Q43" s="88">
        <v>-30</v>
      </c>
      <c r="R43" s="88">
        <v>0</v>
      </c>
      <c r="S43" s="116">
        <v>0</v>
      </c>
      <c r="U43" s="115">
        <v>-30</v>
      </c>
      <c r="V43" s="116">
        <v>265.26</v>
      </c>
      <c r="W43">
        <v>87.46</v>
      </c>
      <c r="X43">
        <v>57.67</v>
      </c>
      <c r="Y43">
        <v>14.42</v>
      </c>
      <c r="Z43">
        <v>-30</v>
      </c>
      <c r="AA43">
        <v>105.71</v>
      </c>
    </row>
    <row r="44" spans="7:27">
      <c r="G44" t="s">
        <v>86</v>
      </c>
      <c r="H44" s="115">
        <v>97.07</v>
      </c>
      <c r="I44" s="88">
        <v>9.61</v>
      </c>
      <c r="J44" s="88">
        <v>67.28</v>
      </c>
      <c r="K44" s="88">
        <v>0</v>
      </c>
      <c r="L44" s="88">
        <v>0.96</v>
      </c>
      <c r="M44" s="116">
        <v>0</v>
      </c>
      <c r="N44" s="115">
        <v>0</v>
      </c>
      <c r="O44" s="88">
        <v>0</v>
      </c>
      <c r="P44" s="88">
        <v>0</v>
      </c>
      <c r="Q44" s="88">
        <v>-60</v>
      </c>
      <c r="R44" s="88">
        <v>0</v>
      </c>
      <c r="S44" s="116">
        <v>0</v>
      </c>
      <c r="U44" s="115">
        <v>-60</v>
      </c>
      <c r="V44" s="116">
        <v>174.92</v>
      </c>
      <c r="W44">
        <v>97.07</v>
      </c>
      <c r="X44">
        <v>9.61</v>
      </c>
      <c r="Y44">
        <v>0.96</v>
      </c>
      <c r="Z44">
        <v>-60</v>
      </c>
      <c r="AA44">
        <v>67.28</v>
      </c>
    </row>
    <row r="45" spans="7:27">
      <c r="G45" t="s">
        <v>87</v>
      </c>
      <c r="H45" s="115">
        <v>127.82</v>
      </c>
      <c r="I45" s="88">
        <v>4.8099999999999996</v>
      </c>
      <c r="J45" s="88">
        <v>115.33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-30</v>
      </c>
      <c r="R45" s="88">
        <v>0</v>
      </c>
      <c r="S45" s="116">
        <v>0</v>
      </c>
      <c r="U45" s="115">
        <v>-30</v>
      </c>
      <c r="V45" s="116">
        <v>247.96</v>
      </c>
      <c r="W45">
        <v>127.82</v>
      </c>
      <c r="X45">
        <v>4.8099999999999996</v>
      </c>
      <c r="Y45">
        <v>0</v>
      </c>
      <c r="Z45">
        <v>-30</v>
      </c>
      <c r="AA45">
        <v>115.33</v>
      </c>
    </row>
    <row r="46" spans="7:27">
      <c r="G46" t="s">
        <v>88</v>
      </c>
      <c r="H46" s="115">
        <v>127.83</v>
      </c>
      <c r="I46" s="88">
        <v>7.69</v>
      </c>
      <c r="J46" s="88">
        <v>96.11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-30</v>
      </c>
      <c r="R46" s="88">
        <v>0</v>
      </c>
      <c r="S46" s="116">
        <v>0</v>
      </c>
      <c r="U46" s="115">
        <v>-30</v>
      </c>
      <c r="V46" s="116">
        <v>231.63</v>
      </c>
      <c r="W46">
        <v>127.83</v>
      </c>
      <c r="X46">
        <v>7.69</v>
      </c>
      <c r="Y46">
        <v>0</v>
      </c>
      <c r="Z46">
        <v>-30</v>
      </c>
      <c r="AA46">
        <v>96.11</v>
      </c>
    </row>
    <row r="47" spans="7:27">
      <c r="G47" t="s">
        <v>89</v>
      </c>
      <c r="H47" s="115">
        <v>126.87</v>
      </c>
      <c r="I47" s="88">
        <v>16.34</v>
      </c>
      <c r="J47" s="88">
        <v>192.21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335.42</v>
      </c>
      <c r="W47">
        <v>126.87</v>
      </c>
      <c r="X47">
        <v>16.34</v>
      </c>
      <c r="Y47">
        <v>0</v>
      </c>
      <c r="Z47">
        <v>0</v>
      </c>
      <c r="AA47">
        <v>192.21</v>
      </c>
    </row>
    <row r="48" spans="7:27">
      <c r="G48" t="s">
        <v>90</v>
      </c>
      <c r="H48" s="115">
        <v>105.72</v>
      </c>
      <c r="I48" s="88">
        <v>19.22</v>
      </c>
      <c r="J48" s="88">
        <v>192.22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317.16000000000003</v>
      </c>
      <c r="W48">
        <v>105.72</v>
      </c>
      <c r="X48">
        <v>19.22</v>
      </c>
      <c r="Y48">
        <v>0</v>
      </c>
      <c r="Z48">
        <v>0</v>
      </c>
      <c r="AA48">
        <v>192.22</v>
      </c>
    </row>
    <row r="49" spans="7:27">
      <c r="G49" t="s">
        <v>91</v>
      </c>
      <c r="H49" s="115">
        <v>136.47999999999999</v>
      </c>
      <c r="I49" s="88">
        <v>84.58</v>
      </c>
      <c r="J49" s="88">
        <v>240.27</v>
      </c>
      <c r="K49" s="88">
        <v>0</v>
      </c>
      <c r="L49" s="88">
        <v>11.15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472.48</v>
      </c>
      <c r="W49">
        <v>136.47999999999999</v>
      </c>
      <c r="X49">
        <v>84.58</v>
      </c>
      <c r="Y49">
        <v>11.15</v>
      </c>
      <c r="Z49">
        <v>0</v>
      </c>
      <c r="AA49">
        <v>240.27</v>
      </c>
    </row>
    <row r="50" spans="7:27">
      <c r="G50" t="s">
        <v>92</v>
      </c>
      <c r="H50" s="115">
        <v>73.040000000000006</v>
      </c>
      <c r="I50" s="88">
        <v>46.13</v>
      </c>
      <c r="J50" s="88">
        <v>240.28</v>
      </c>
      <c r="K50" s="88">
        <v>14.42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373.87</v>
      </c>
      <c r="W50">
        <v>73.040000000000006</v>
      </c>
      <c r="X50">
        <v>46.13</v>
      </c>
      <c r="Y50">
        <v>0</v>
      </c>
      <c r="Z50">
        <v>14.42</v>
      </c>
      <c r="AA50">
        <v>240.28</v>
      </c>
    </row>
    <row r="51" spans="7:27">
      <c r="G51" t="s">
        <v>93</v>
      </c>
      <c r="H51" s="115">
        <v>115.33</v>
      </c>
      <c r="I51" s="88">
        <v>62.47</v>
      </c>
      <c r="J51" s="88">
        <v>192.22</v>
      </c>
      <c r="K51" s="88">
        <v>0</v>
      </c>
      <c r="L51" s="88">
        <v>4.8099999999999996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374.83</v>
      </c>
      <c r="W51">
        <v>115.33</v>
      </c>
      <c r="X51">
        <v>62.47</v>
      </c>
      <c r="Y51">
        <v>4.8099999999999996</v>
      </c>
      <c r="Z51">
        <v>0</v>
      </c>
      <c r="AA51">
        <v>192.22</v>
      </c>
    </row>
    <row r="52" spans="7:27">
      <c r="G52" t="s">
        <v>94</v>
      </c>
      <c r="H52" s="115">
        <v>94.19</v>
      </c>
      <c r="I52" s="88">
        <v>72.08</v>
      </c>
      <c r="J52" s="88">
        <v>211.44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377.71</v>
      </c>
      <c r="W52">
        <v>94.19</v>
      </c>
      <c r="X52">
        <v>72.08</v>
      </c>
      <c r="Y52">
        <v>0</v>
      </c>
      <c r="Z52">
        <v>0</v>
      </c>
      <c r="AA52">
        <v>211.44</v>
      </c>
    </row>
    <row r="53" spans="7:27">
      <c r="G53" t="s">
        <v>95</v>
      </c>
      <c r="H53" s="115">
        <v>112.45</v>
      </c>
      <c r="I53" s="88">
        <v>57.67</v>
      </c>
      <c r="J53" s="88">
        <v>144.16</v>
      </c>
      <c r="K53" s="88">
        <v>0</v>
      </c>
      <c r="L53" s="88">
        <v>4.8099999999999996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319.08999999999997</v>
      </c>
      <c r="W53">
        <v>112.45</v>
      </c>
      <c r="X53">
        <v>57.67</v>
      </c>
      <c r="Y53">
        <v>4.8099999999999996</v>
      </c>
      <c r="Z53">
        <v>0</v>
      </c>
      <c r="AA53">
        <v>144.16</v>
      </c>
    </row>
    <row r="54" spans="7:27">
      <c r="G54" t="s">
        <v>96</v>
      </c>
      <c r="H54" s="115">
        <v>98.03</v>
      </c>
      <c r="I54" s="88">
        <v>28.83</v>
      </c>
      <c r="J54" s="88">
        <v>173</v>
      </c>
      <c r="K54" s="88">
        <v>0</v>
      </c>
      <c r="L54" s="88">
        <v>0.96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300.82</v>
      </c>
      <c r="W54">
        <v>98.03</v>
      </c>
      <c r="X54">
        <v>28.83</v>
      </c>
      <c r="Y54">
        <v>0.96</v>
      </c>
      <c r="Z54">
        <v>0</v>
      </c>
      <c r="AA54">
        <v>173</v>
      </c>
    </row>
    <row r="55" spans="7:27">
      <c r="G55" t="s">
        <v>97</v>
      </c>
      <c r="H55" s="115">
        <v>92.27</v>
      </c>
      <c r="I55" s="88">
        <v>0</v>
      </c>
      <c r="J55" s="88">
        <v>96.11</v>
      </c>
      <c r="K55" s="88">
        <v>14.42</v>
      </c>
      <c r="L55" s="88">
        <v>0.86</v>
      </c>
      <c r="M55" s="116">
        <v>0</v>
      </c>
      <c r="N55" s="115">
        <v>0</v>
      </c>
      <c r="O55" s="88">
        <v>-25</v>
      </c>
      <c r="P55" s="88">
        <v>0</v>
      </c>
      <c r="Q55" s="88">
        <v>0</v>
      </c>
      <c r="R55" s="88">
        <v>0</v>
      </c>
      <c r="S55" s="116">
        <v>0</v>
      </c>
      <c r="U55" s="115">
        <v>-25</v>
      </c>
      <c r="V55" s="116">
        <v>203.66</v>
      </c>
      <c r="W55">
        <v>92.27</v>
      </c>
      <c r="X55">
        <v>-25</v>
      </c>
      <c r="Y55">
        <v>0.86</v>
      </c>
      <c r="Z55">
        <v>14.42</v>
      </c>
      <c r="AA55">
        <v>96.11</v>
      </c>
    </row>
    <row r="56" spans="7:27">
      <c r="G56" t="s">
        <v>98</v>
      </c>
      <c r="H56" s="115">
        <v>90.27</v>
      </c>
      <c r="I56" s="88">
        <v>0</v>
      </c>
      <c r="J56" s="88">
        <v>96.11</v>
      </c>
      <c r="K56" s="88">
        <v>0</v>
      </c>
      <c r="L56" s="88">
        <v>0</v>
      </c>
      <c r="M56" s="116">
        <v>0</v>
      </c>
      <c r="N56" s="115">
        <v>0</v>
      </c>
      <c r="O56" s="88">
        <v>-25</v>
      </c>
      <c r="P56" s="88">
        <v>0</v>
      </c>
      <c r="Q56" s="88">
        <v>0</v>
      </c>
      <c r="R56" s="88">
        <v>0</v>
      </c>
      <c r="S56" s="116">
        <v>0</v>
      </c>
      <c r="U56" s="115">
        <v>-25</v>
      </c>
      <c r="V56" s="116">
        <v>186.38</v>
      </c>
      <c r="W56">
        <v>90.27</v>
      </c>
      <c r="X56">
        <v>-25</v>
      </c>
      <c r="Y56">
        <v>0</v>
      </c>
      <c r="Z56">
        <v>0</v>
      </c>
      <c r="AA56">
        <v>96.11</v>
      </c>
    </row>
    <row r="57" spans="7:27">
      <c r="G57" t="s">
        <v>99</v>
      </c>
      <c r="H57" s="115">
        <v>145.13</v>
      </c>
      <c r="I57" s="88">
        <v>0</v>
      </c>
      <c r="J57" s="88">
        <v>163.38</v>
      </c>
      <c r="K57" s="88">
        <v>0</v>
      </c>
      <c r="L57" s="88">
        <v>0</v>
      </c>
      <c r="M57" s="116">
        <v>0</v>
      </c>
      <c r="N57" s="115">
        <v>0</v>
      </c>
      <c r="O57" s="88">
        <v>-33</v>
      </c>
      <c r="P57" s="88">
        <v>0</v>
      </c>
      <c r="Q57" s="88">
        <v>0</v>
      </c>
      <c r="R57" s="88">
        <v>0</v>
      </c>
      <c r="S57" s="116">
        <v>0</v>
      </c>
      <c r="U57" s="115">
        <v>-33</v>
      </c>
      <c r="V57" s="116">
        <v>308.51</v>
      </c>
      <c r="W57">
        <v>145.13</v>
      </c>
      <c r="X57">
        <v>-33</v>
      </c>
      <c r="Y57">
        <v>0</v>
      </c>
      <c r="Z57">
        <v>0</v>
      </c>
      <c r="AA57">
        <v>163.38</v>
      </c>
    </row>
    <row r="58" spans="7:27">
      <c r="G58" t="s">
        <v>100</v>
      </c>
      <c r="H58" s="115">
        <v>126.87</v>
      </c>
      <c r="I58" s="88">
        <v>0</v>
      </c>
      <c r="J58" s="88">
        <v>163.38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290.25</v>
      </c>
      <c r="W58">
        <v>126.87</v>
      </c>
      <c r="X58">
        <v>0</v>
      </c>
      <c r="Y58">
        <v>0</v>
      </c>
      <c r="Z58">
        <v>0</v>
      </c>
      <c r="AA58">
        <v>163.38</v>
      </c>
    </row>
    <row r="59" spans="7:27">
      <c r="G59" t="s">
        <v>101</v>
      </c>
      <c r="H59" s="115">
        <v>225.86</v>
      </c>
      <c r="I59" s="88">
        <v>0</v>
      </c>
      <c r="J59" s="88">
        <v>221.05</v>
      </c>
      <c r="K59" s="88">
        <v>0</v>
      </c>
      <c r="L59" s="88">
        <v>0</v>
      </c>
      <c r="M59" s="116">
        <v>0</v>
      </c>
      <c r="N59" s="115">
        <v>0</v>
      </c>
      <c r="O59" s="88">
        <v>-15</v>
      </c>
      <c r="P59" s="88">
        <v>0</v>
      </c>
      <c r="Q59" s="88">
        <v>0</v>
      </c>
      <c r="R59" s="88">
        <v>0</v>
      </c>
      <c r="S59" s="116">
        <v>0</v>
      </c>
      <c r="U59" s="115">
        <v>-15</v>
      </c>
      <c r="V59" s="116">
        <v>446.91</v>
      </c>
      <c r="W59">
        <v>225.86</v>
      </c>
      <c r="X59">
        <v>-15</v>
      </c>
      <c r="Y59">
        <v>0</v>
      </c>
      <c r="Z59">
        <v>0</v>
      </c>
      <c r="AA59">
        <v>221.05</v>
      </c>
    </row>
    <row r="60" spans="7:27">
      <c r="G60" t="s">
        <v>102</v>
      </c>
      <c r="H60" s="115">
        <v>196.06</v>
      </c>
      <c r="I60" s="88">
        <v>0</v>
      </c>
      <c r="J60" s="88">
        <v>221.05</v>
      </c>
      <c r="K60" s="88">
        <v>14.42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431.53</v>
      </c>
      <c r="W60">
        <v>196.06</v>
      </c>
      <c r="X60">
        <v>0</v>
      </c>
      <c r="Y60">
        <v>0</v>
      </c>
      <c r="Z60">
        <v>14.42</v>
      </c>
      <c r="AA60">
        <v>221.05</v>
      </c>
    </row>
    <row r="61" spans="7:27">
      <c r="G61" t="s">
        <v>103</v>
      </c>
      <c r="H61" s="115">
        <v>253.73</v>
      </c>
      <c r="I61" s="88">
        <v>0</v>
      </c>
      <c r="J61" s="88">
        <v>240.28</v>
      </c>
      <c r="K61" s="88">
        <v>0</v>
      </c>
      <c r="L61" s="88">
        <v>0.48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494.49</v>
      </c>
      <c r="W61">
        <v>253.73</v>
      </c>
      <c r="X61">
        <v>0</v>
      </c>
      <c r="Y61">
        <v>0.48</v>
      </c>
      <c r="Z61">
        <v>0</v>
      </c>
      <c r="AA61">
        <v>240.28</v>
      </c>
    </row>
    <row r="62" spans="7:27">
      <c r="G62" t="s">
        <v>104</v>
      </c>
      <c r="H62" s="115">
        <v>230.66</v>
      </c>
      <c r="I62" s="88">
        <v>0</v>
      </c>
      <c r="J62" s="88">
        <v>240.28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470.94</v>
      </c>
      <c r="W62">
        <v>230.66</v>
      </c>
      <c r="X62">
        <v>0</v>
      </c>
      <c r="Y62">
        <v>0</v>
      </c>
      <c r="Z62">
        <v>0</v>
      </c>
      <c r="AA62">
        <v>240.28</v>
      </c>
    </row>
    <row r="63" spans="7:27">
      <c r="G63" t="s">
        <v>105</v>
      </c>
      <c r="H63" s="115">
        <v>149.93</v>
      </c>
      <c r="I63" s="88">
        <v>0</v>
      </c>
      <c r="J63" s="88">
        <v>124.94</v>
      </c>
      <c r="K63" s="88">
        <v>0</v>
      </c>
      <c r="L63" s="88">
        <v>0</v>
      </c>
      <c r="M63" s="116">
        <v>0</v>
      </c>
      <c r="N63" s="115">
        <v>0</v>
      </c>
      <c r="O63" s="88">
        <v>-20</v>
      </c>
      <c r="P63" s="88">
        <v>0</v>
      </c>
      <c r="Q63" s="88">
        <v>0</v>
      </c>
      <c r="R63" s="88">
        <v>0</v>
      </c>
      <c r="S63" s="116">
        <v>0</v>
      </c>
      <c r="U63" s="115">
        <v>-20</v>
      </c>
      <c r="V63" s="116">
        <v>274.87</v>
      </c>
      <c r="W63">
        <v>149.93</v>
      </c>
      <c r="X63">
        <v>-20</v>
      </c>
      <c r="Y63">
        <v>0</v>
      </c>
      <c r="Z63">
        <v>0</v>
      </c>
      <c r="AA63">
        <v>124.94</v>
      </c>
    </row>
    <row r="64" spans="7:27">
      <c r="G64" t="s">
        <v>106</v>
      </c>
      <c r="H64" s="115">
        <v>117.25</v>
      </c>
      <c r="I64" s="88">
        <v>0</v>
      </c>
      <c r="J64" s="88">
        <v>144.16999999999999</v>
      </c>
      <c r="K64" s="88">
        <v>14.42</v>
      </c>
      <c r="L64" s="88">
        <v>0</v>
      </c>
      <c r="M64" s="116">
        <v>0</v>
      </c>
      <c r="N64" s="115">
        <v>0</v>
      </c>
      <c r="O64" s="88">
        <v>-10</v>
      </c>
      <c r="P64" s="88">
        <v>0</v>
      </c>
      <c r="Q64" s="88">
        <v>0</v>
      </c>
      <c r="R64" s="88">
        <v>0</v>
      </c>
      <c r="S64" s="116">
        <v>0</v>
      </c>
      <c r="U64" s="115">
        <v>-10</v>
      </c>
      <c r="V64" s="116">
        <v>275.83999999999997</v>
      </c>
      <c r="W64">
        <v>117.25</v>
      </c>
      <c r="X64">
        <v>-10</v>
      </c>
      <c r="Y64">
        <v>0</v>
      </c>
      <c r="Z64">
        <v>14.42</v>
      </c>
      <c r="AA64">
        <v>144.16999999999999</v>
      </c>
    </row>
    <row r="65" spans="7:27">
      <c r="G65" t="s">
        <v>107</v>
      </c>
      <c r="H65" s="115">
        <v>12.49</v>
      </c>
      <c r="I65" s="88">
        <v>0</v>
      </c>
      <c r="J65" s="88">
        <v>144.16999999999999</v>
      </c>
      <c r="K65" s="88">
        <v>0</v>
      </c>
      <c r="L65" s="88">
        <v>0</v>
      </c>
      <c r="M65" s="116">
        <v>0</v>
      </c>
      <c r="N65" s="115">
        <v>0</v>
      </c>
      <c r="O65" s="88">
        <v>-25</v>
      </c>
      <c r="P65" s="88">
        <v>0</v>
      </c>
      <c r="Q65" s="88">
        <v>0</v>
      </c>
      <c r="R65" s="88">
        <v>0</v>
      </c>
      <c r="S65" s="116">
        <v>0</v>
      </c>
      <c r="U65" s="115">
        <v>-25</v>
      </c>
      <c r="V65" s="116">
        <v>156.66</v>
      </c>
      <c r="W65">
        <v>12.49</v>
      </c>
      <c r="X65">
        <v>-25</v>
      </c>
      <c r="Y65">
        <v>0</v>
      </c>
      <c r="Z65">
        <v>0</v>
      </c>
      <c r="AA65">
        <v>144.16999999999999</v>
      </c>
    </row>
    <row r="66" spans="7:27">
      <c r="G66" t="s">
        <v>108</v>
      </c>
      <c r="H66" s="115">
        <v>57.67</v>
      </c>
      <c r="I66" s="88">
        <v>0</v>
      </c>
      <c r="J66" s="88">
        <v>144.16</v>
      </c>
      <c r="K66" s="88">
        <v>0</v>
      </c>
      <c r="L66" s="88">
        <v>0</v>
      </c>
      <c r="M66" s="116">
        <v>0</v>
      </c>
      <c r="N66" s="115">
        <v>0</v>
      </c>
      <c r="O66" s="88">
        <v>-25</v>
      </c>
      <c r="P66" s="88">
        <v>0</v>
      </c>
      <c r="Q66" s="88">
        <v>0</v>
      </c>
      <c r="R66" s="88">
        <v>0</v>
      </c>
      <c r="S66" s="116">
        <v>0</v>
      </c>
      <c r="U66" s="115">
        <v>-25</v>
      </c>
      <c r="V66" s="116">
        <v>201.83</v>
      </c>
      <c r="W66">
        <v>57.67</v>
      </c>
      <c r="X66">
        <v>-25</v>
      </c>
      <c r="Y66">
        <v>0</v>
      </c>
      <c r="Z66">
        <v>0</v>
      </c>
      <c r="AA66">
        <v>144.16</v>
      </c>
    </row>
    <row r="67" spans="7:27">
      <c r="G67" t="s">
        <v>109</v>
      </c>
      <c r="H67" s="115">
        <v>0</v>
      </c>
      <c r="I67" s="88">
        <v>0</v>
      </c>
      <c r="J67" s="88">
        <v>173</v>
      </c>
      <c r="K67" s="88">
        <v>0</v>
      </c>
      <c r="L67" s="88">
        <v>0</v>
      </c>
      <c r="M67" s="116">
        <v>0</v>
      </c>
      <c r="N67" s="115">
        <v>-1</v>
      </c>
      <c r="O67" s="88">
        <v>-80</v>
      </c>
      <c r="P67" s="88">
        <v>0</v>
      </c>
      <c r="Q67" s="88">
        <v>-40</v>
      </c>
      <c r="R67" s="88">
        <v>0</v>
      </c>
      <c r="S67" s="116">
        <v>0</v>
      </c>
      <c r="U67" s="115">
        <v>-121</v>
      </c>
      <c r="V67" s="116">
        <v>173</v>
      </c>
      <c r="W67">
        <v>-1</v>
      </c>
      <c r="X67">
        <v>-80</v>
      </c>
      <c r="Y67">
        <v>0</v>
      </c>
      <c r="Z67">
        <v>-40</v>
      </c>
      <c r="AA67">
        <v>173</v>
      </c>
    </row>
    <row r="68" spans="7:27">
      <c r="G68" t="s">
        <v>110</v>
      </c>
      <c r="H68" s="115">
        <v>40.369999999999997</v>
      </c>
      <c r="I68" s="88">
        <v>0</v>
      </c>
      <c r="J68" s="88">
        <v>172.99</v>
      </c>
      <c r="K68" s="88">
        <v>0</v>
      </c>
      <c r="L68" s="88">
        <v>0</v>
      </c>
      <c r="M68" s="116">
        <v>0</v>
      </c>
      <c r="N68" s="115">
        <v>0</v>
      </c>
      <c r="O68" s="88">
        <v>-40</v>
      </c>
      <c r="P68" s="88">
        <v>0</v>
      </c>
      <c r="Q68" s="88">
        <v>-75</v>
      </c>
      <c r="R68" s="88">
        <v>-0.7</v>
      </c>
      <c r="S68" s="116">
        <v>0</v>
      </c>
      <c r="U68" s="115">
        <v>-115.7</v>
      </c>
      <c r="V68" s="116">
        <v>213.36</v>
      </c>
      <c r="W68">
        <v>40.369999999999997</v>
      </c>
      <c r="X68">
        <v>-40</v>
      </c>
      <c r="Y68">
        <v>-0.7</v>
      </c>
      <c r="Z68">
        <v>-75</v>
      </c>
      <c r="AA68">
        <v>172.99</v>
      </c>
    </row>
    <row r="69" spans="7:27">
      <c r="G69" t="s">
        <v>111</v>
      </c>
      <c r="H69" s="115">
        <v>111.49</v>
      </c>
      <c r="I69" s="88">
        <v>0</v>
      </c>
      <c r="J69" s="88">
        <v>91.3</v>
      </c>
      <c r="K69" s="88">
        <v>0</v>
      </c>
      <c r="L69" s="88">
        <v>0</v>
      </c>
      <c r="M69" s="116">
        <v>0</v>
      </c>
      <c r="N69" s="115">
        <v>0</v>
      </c>
      <c r="O69" s="88">
        <v>-53</v>
      </c>
      <c r="P69" s="88">
        <v>0</v>
      </c>
      <c r="Q69" s="88">
        <v>-29.8</v>
      </c>
      <c r="R69" s="88">
        <v>0</v>
      </c>
      <c r="S69" s="116">
        <v>0</v>
      </c>
      <c r="U69" s="115">
        <v>-82.8</v>
      </c>
      <c r="V69" s="116">
        <v>202.79</v>
      </c>
      <c r="W69">
        <v>111.49</v>
      </c>
      <c r="X69">
        <v>-53</v>
      </c>
      <c r="Y69">
        <v>0</v>
      </c>
      <c r="Z69">
        <v>-29.8</v>
      </c>
      <c r="AA69">
        <v>91.3</v>
      </c>
    </row>
    <row r="70" spans="7:27">
      <c r="G70" t="s">
        <v>112</v>
      </c>
      <c r="H70" s="115">
        <v>67.28</v>
      </c>
      <c r="I70" s="88">
        <v>0</v>
      </c>
      <c r="J70" s="88">
        <v>76.89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-29.8</v>
      </c>
      <c r="R70" s="88">
        <v>0</v>
      </c>
      <c r="S70" s="116">
        <v>0</v>
      </c>
      <c r="U70" s="115">
        <v>-29.8</v>
      </c>
      <c r="V70" s="116">
        <v>144.16</v>
      </c>
      <c r="W70">
        <v>67.28</v>
      </c>
      <c r="X70">
        <v>0</v>
      </c>
      <c r="Y70">
        <v>0</v>
      </c>
      <c r="Z70">
        <v>-29.8</v>
      </c>
      <c r="AA70">
        <v>76.89</v>
      </c>
    </row>
    <row r="71" spans="7:27">
      <c r="G71" t="s">
        <v>113</v>
      </c>
      <c r="H71" s="115">
        <v>38.44</v>
      </c>
      <c r="I71" s="88">
        <v>0</v>
      </c>
      <c r="J71" s="88">
        <v>105.73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-29.8</v>
      </c>
      <c r="R71" s="88">
        <v>0</v>
      </c>
      <c r="S71" s="116">
        <v>0</v>
      </c>
      <c r="U71" s="115">
        <v>-29.8</v>
      </c>
      <c r="V71" s="116">
        <v>144.16</v>
      </c>
      <c r="W71">
        <v>38.44</v>
      </c>
      <c r="X71">
        <v>0</v>
      </c>
      <c r="Y71">
        <v>0</v>
      </c>
      <c r="Z71">
        <v>-29.8</v>
      </c>
      <c r="AA71">
        <v>105.73</v>
      </c>
    </row>
    <row r="72" spans="7:27">
      <c r="G72" t="s">
        <v>114</v>
      </c>
      <c r="H72" s="115">
        <v>86.5</v>
      </c>
      <c r="I72" s="88">
        <v>0</v>
      </c>
      <c r="J72" s="88">
        <v>173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-29.8</v>
      </c>
      <c r="R72" s="88">
        <v>0</v>
      </c>
      <c r="S72" s="116">
        <v>0</v>
      </c>
      <c r="U72" s="115">
        <v>-29.8</v>
      </c>
      <c r="V72" s="116">
        <v>259.5</v>
      </c>
      <c r="W72">
        <v>86.5</v>
      </c>
      <c r="X72">
        <v>0</v>
      </c>
      <c r="Y72">
        <v>0</v>
      </c>
      <c r="Z72">
        <v>-29.8</v>
      </c>
      <c r="AA72">
        <v>173</v>
      </c>
    </row>
    <row r="73" spans="7:27">
      <c r="G73" t="s">
        <v>115</v>
      </c>
      <c r="H73" s="115">
        <v>109.57</v>
      </c>
      <c r="I73" s="88">
        <v>0</v>
      </c>
      <c r="J73" s="88">
        <v>163.38</v>
      </c>
      <c r="K73" s="88">
        <v>0</v>
      </c>
      <c r="L73" s="88">
        <v>5.19</v>
      </c>
      <c r="M73" s="116">
        <v>0</v>
      </c>
      <c r="N73" s="115">
        <v>0</v>
      </c>
      <c r="O73" s="88">
        <v>0</v>
      </c>
      <c r="P73" s="88">
        <v>0</v>
      </c>
      <c r="Q73" s="88">
        <v>-70</v>
      </c>
      <c r="R73" s="88">
        <v>0</v>
      </c>
      <c r="S73" s="116">
        <v>0</v>
      </c>
      <c r="U73" s="115">
        <v>-70</v>
      </c>
      <c r="V73" s="116">
        <v>278.14</v>
      </c>
      <c r="W73">
        <v>109.57</v>
      </c>
      <c r="X73">
        <v>0</v>
      </c>
      <c r="Y73">
        <v>5.19</v>
      </c>
      <c r="Z73">
        <v>-70</v>
      </c>
      <c r="AA73">
        <v>163.38</v>
      </c>
    </row>
    <row r="74" spans="7:27">
      <c r="G74" t="s">
        <v>116</v>
      </c>
      <c r="H74" s="115">
        <v>64.39</v>
      </c>
      <c r="I74" s="88">
        <v>0</v>
      </c>
      <c r="J74" s="88">
        <v>173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-10</v>
      </c>
      <c r="R74" s="88">
        <v>0</v>
      </c>
      <c r="S74" s="116">
        <v>0</v>
      </c>
      <c r="U74" s="115">
        <v>-10</v>
      </c>
      <c r="V74" s="116">
        <v>237.39</v>
      </c>
      <c r="W74">
        <v>64.39</v>
      </c>
      <c r="X74">
        <v>0</v>
      </c>
      <c r="Y74">
        <v>0</v>
      </c>
      <c r="Z74">
        <v>-10</v>
      </c>
      <c r="AA74">
        <v>173</v>
      </c>
    </row>
    <row r="75" spans="7:27">
      <c r="G75" t="s">
        <v>117</v>
      </c>
      <c r="H75" s="115">
        <v>0</v>
      </c>
      <c r="I75" s="88">
        <v>57.67</v>
      </c>
      <c r="J75" s="88">
        <v>134.55000000000001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-10</v>
      </c>
      <c r="R75" s="88">
        <v>0</v>
      </c>
      <c r="S75" s="116">
        <v>0</v>
      </c>
      <c r="U75" s="115">
        <v>-10</v>
      </c>
      <c r="V75" s="116">
        <v>192.22</v>
      </c>
      <c r="W75">
        <v>0</v>
      </c>
      <c r="X75">
        <v>57.67</v>
      </c>
      <c r="Y75">
        <v>0</v>
      </c>
      <c r="Z75">
        <v>-10</v>
      </c>
      <c r="AA75">
        <v>134.55000000000001</v>
      </c>
    </row>
    <row r="76" spans="7:27">
      <c r="G76" t="s">
        <v>118</v>
      </c>
      <c r="H76" s="115">
        <v>32.68</v>
      </c>
      <c r="I76" s="88">
        <v>26.91</v>
      </c>
      <c r="J76" s="88">
        <v>182.61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-2</v>
      </c>
      <c r="R76" s="88">
        <v>0</v>
      </c>
      <c r="S76" s="116">
        <v>0</v>
      </c>
      <c r="U76" s="115">
        <v>-2</v>
      </c>
      <c r="V76" s="116">
        <v>242.2</v>
      </c>
      <c r="W76">
        <v>32.68</v>
      </c>
      <c r="X76">
        <v>26.91</v>
      </c>
      <c r="Y76">
        <v>0</v>
      </c>
      <c r="Z76">
        <v>-2</v>
      </c>
      <c r="AA76">
        <v>182.61</v>
      </c>
    </row>
    <row r="77" spans="7:27">
      <c r="G77" t="s">
        <v>119</v>
      </c>
      <c r="H77" s="115">
        <v>0</v>
      </c>
      <c r="I77" s="88">
        <v>67.28</v>
      </c>
      <c r="J77" s="88">
        <v>153.77000000000001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-45</v>
      </c>
      <c r="R77" s="88">
        <v>0</v>
      </c>
      <c r="S77" s="116">
        <v>0</v>
      </c>
      <c r="U77" s="115">
        <v>-45</v>
      </c>
      <c r="V77" s="116">
        <v>221.05</v>
      </c>
      <c r="W77">
        <v>0</v>
      </c>
      <c r="X77">
        <v>67.28</v>
      </c>
      <c r="Y77">
        <v>0</v>
      </c>
      <c r="Z77">
        <v>-45</v>
      </c>
      <c r="AA77">
        <v>153.77000000000001</v>
      </c>
    </row>
    <row r="78" spans="7:27">
      <c r="G78" t="s">
        <v>120</v>
      </c>
      <c r="H78" s="115">
        <v>0</v>
      </c>
      <c r="I78" s="88">
        <v>9.61</v>
      </c>
      <c r="J78" s="88">
        <v>76.89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-2</v>
      </c>
      <c r="R78" s="88">
        <v>0</v>
      </c>
      <c r="S78" s="116">
        <v>0</v>
      </c>
      <c r="U78" s="115">
        <v>-2</v>
      </c>
      <c r="V78" s="116">
        <v>86.5</v>
      </c>
      <c r="W78">
        <v>0</v>
      </c>
      <c r="X78">
        <v>9.61</v>
      </c>
      <c r="Y78">
        <v>0</v>
      </c>
      <c r="Z78">
        <v>-2</v>
      </c>
      <c r="AA78">
        <v>76.89</v>
      </c>
    </row>
    <row r="79" spans="7:27">
      <c r="G79" t="s">
        <v>121</v>
      </c>
      <c r="H79" s="115">
        <v>0</v>
      </c>
      <c r="I79" s="88">
        <v>19.22</v>
      </c>
      <c r="J79" s="88">
        <v>124.94</v>
      </c>
      <c r="K79" s="88">
        <v>1.92</v>
      </c>
      <c r="L79" s="88">
        <v>13.46</v>
      </c>
      <c r="M79" s="116">
        <v>0</v>
      </c>
      <c r="N79" s="115">
        <v>-1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-1</v>
      </c>
      <c r="V79" s="116">
        <v>159.54</v>
      </c>
      <c r="W79">
        <v>-1</v>
      </c>
      <c r="X79">
        <v>19.22</v>
      </c>
      <c r="Y79">
        <v>13.46</v>
      </c>
      <c r="Z79">
        <v>1.92</v>
      </c>
      <c r="AA79">
        <v>124.94</v>
      </c>
    </row>
    <row r="80" spans="7:27">
      <c r="G80" t="s">
        <v>122</v>
      </c>
      <c r="H80" s="115">
        <v>0</v>
      </c>
      <c r="I80" s="88">
        <v>9.61</v>
      </c>
      <c r="J80" s="88">
        <v>124.94</v>
      </c>
      <c r="K80" s="88">
        <v>1.92</v>
      </c>
      <c r="L80" s="88">
        <v>6.73</v>
      </c>
      <c r="M80" s="116">
        <v>0</v>
      </c>
      <c r="N80" s="115">
        <v>-18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-18</v>
      </c>
      <c r="V80" s="116">
        <v>143.19999999999999</v>
      </c>
      <c r="W80">
        <v>-18</v>
      </c>
      <c r="X80">
        <v>9.61</v>
      </c>
      <c r="Y80">
        <v>6.73</v>
      </c>
      <c r="Z80">
        <v>1.92</v>
      </c>
      <c r="AA80">
        <v>124.94</v>
      </c>
    </row>
    <row r="81" spans="7:27">
      <c r="G81" t="s">
        <v>123</v>
      </c>
      <c r="H81" s="115">
        <v>0</v>
      </c>
      <c r="I81" s="88">
        <v>0</v>
      </c>
      <c r="J81" s="88">
        <v>144.16999999999999</v>
      </c>
      <c r="K81" s="88">
        <v>28.83</v>
      </c>
      <c r="L81" s="88">
        <v>0</v>
      </c>
      <c r="M81" s="116">
        <v>0</v>
      </c>
      <c r="N81" s="115">
        <v>-27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-27</v>
      </c>
      <c r="V81" s="116">
        <v>173</v>
      </c>
      <c r="W81">
        <v>-27</v>
      </c>
      <c r="X81">
        <v>0</v>
      </c>
      <c r="Y81">
        <v>0</v>
      </c>
      <c r="Z81">
        <v>28.83</v>
      </c>
      <c r="AA81">
        <v>144.16999999999999</v>
      </c>
    </row>
    <row r="82" spans="7:27">
      <c r="G82" t="s">
        <v>124</v>
      </c>
      <c r="H82" s="115">
        <v>0</v>
      </c>
      <c r="I82" s="88">
        <v>0</v>
      </c>
      <c r="J82" s="88">
        <v>115.33</v>
      </c>
      <c r="K82" s="88">
        <v>1.92</v>
      </c>
      <c r="L82" s="88">
        <v>0</v>
      </c>
      <c r="M82" s="116">
        <v>0</v>
      </c>
      <c r="N82" s="115">
        <v>-37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-37</v>
      </c>
      <c r="V82" s="116">
        <v>117.25</v>
      </c>
      <c r="W82">
        <v>-37</v>
      </c>
      <c r="X82">
        <v>0</v>
      </c>
      <c r="Y82">
        <v>0</v>
      </c>
      <c r="Z82">
        <v>1.92</v>
      </c>
      <c r="AA82">
        <v>115.33</v>
      </c>
    </row>
    <row r="83" spans="7:27">
      <c r="G83" t="s">
        <v>125</v>
      </c>
      <c r="H83" s="115">
        <v>0</v>
      </c>
      <c r="I83" s="88">
        <v>0</v>
      </c>
      <c r="J83" s="88">
        <v>28.84</v>
      </c>
      <c r="K83" s="88">
        <v>1.92</v>
      </c>
      <c r="L83" s="88">
        <v>0</v>
      </c>
      <c r="M83" s="116">
        <v>0</v>
      </c>
      <c r="N83" s="115">
        <v>-78</v>
      </c>
      <c r="O83" s="88">
        <v>-25</v>
      </c>
      <c r="P83" s="88">
        <v>0</v>
      </c>
      <c r="Q83" s="88">
        <v>0</v>
      </c>
      <c r="R83" s="88">
        <v>0</v>
      </c>
      <c r="S83" s="116">
        <v>0</v>
      </c>
      <c r="U83" s="115">
        <v>-103</v>
      </c>
      <c r="V83" s="116">
        <v>30.76</v>
      </c>
      <c r="W83">
        <v>-78</v>
      </c>
      <c r="X83">
        <v>-25</v>
      </c>
      <c r="Y83">
        <v>0</v>
      </c>
      <c r="Z83">
        <v>1.92</v>
      </c>
      <c r="AA83">
        <v>28.84</v>
      </c>
    </row>
    <row r="84" spans="7:27">
      <c r="G84" t="s">
        <v>126</v>
      </c>
      <c r="H84" s="115">
        <v>0</v>
      </c>
      <c r="I84" s="88">
        <v>0</v>
      </c>
      <c r="J84" s="88">
        <v>86.5</v>
      </c>
      <c r="K84" s="88">
        <v>1.92</v>
      </c>
      <c r="L84" s="88">
        <v>0</v>
      </c>
      <c r="M84" s="116">
        <v>0</v>
      </c>
      <c r="N84" s="115">
        <v>-85</v>
      </c>
      <c r="O84" s="88">
        <v>-30</v>
      </c>
      <c r="P84" s="88">
        <v>0</v>
      </c>
      <c r="Q84" s="88">
        <v>0</v>
      </c>
      <c r="R84" s="88">
        <v>0</v>
      </c>
      <c r="S84" s="116">
        <v>0</v>
      </c>
      <c r="U84" s="115">
        <v>-115</v>
      </c>
      <c r="V84" s="116">
        <v>88.42</v>
      </c>
      <c r="W84">
        <v>-85</v>
      </c>
      <c r="X84">
        <v>-30</v>
      </c>
      <c r="Y84">
        <v>0</v>
      </c>
      <c r="Z84">
        <v>1.92</v>
      </c>
      <c r="AA84">
        <v>86.5</v>
      </c>
    </row>
    <row r="85" spans="7:27">
      <c r="G85" t="s">
        <v>127</v>
      </c>
      <c r="H85" s="115">
        <v>7.69</v>
      </c>
      <c r="I85" s="88">
        <v>0</v>
      </c>
      <c r="J85" s="88">
        <v>86.5</v>
      </c>
      <c r="K85" s="88">
        <v>1.92</v>
      </c>
      <c r="L85" s="88">
        <v>14.42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110.53</v>
      </c>
      <c r="W85">
        <v>7.69</v>
      </c>
      <c r="X85">
        <v>0</v>
      </c>
      <c r="Y85">
        <v>14.42</v>
      </c>
      <c r="Z85">
        <v>1.92</v>
      </c>
      <c r="AA85">
        <v>86.5</v>
      </c>
    </row>
    <row r="86" spans="7:27">
      <c r="G86" t="s">
        <v>128</v>
      </c>
      <c r="H86" s="115">
        <v>0</v>
      </c>
      <c r="I86" s="88">
        <v>0</v>
      </c>
      <c r="J86" s="88">
        <v>86.49</v>
      </c>
      <c r="K86" s="88">
        <v>24.03</v>
      </c>
      <c r="L86" s="88">
        <v>4.8099999999999996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115.33</v>
      </c>
      <c r="W86">
        <v>0</v>
      </c>
      <c r="X86">
        <v>0</v>
      </c>
      <c r="Y86">
        <v>4.8099999999999996</v>
      </c>
      <c r="Z86">
        <v>24.03</v>
      </c>
      <c r="AA86">
        <v>86.49</v>
      </c>
    </row>
    <row r="87" spans="7:27">
      <c r="G87" t="s">
        <v>129</v>
      </c>
      <c r="H87" s="115">
        <v>0</v>
      </c>
      <c r="I87" s="88">
        <v>0</v>
      </c>
      <c r="J87" s="88">
        <v>67.28</v>
      </c>
      <c r="K87" s="88">
        <v>0</v>
      </c>
      <c r="L87" s="88">
        <v>7.69</v>
      </c>
      <c r="M87" s="116">
        <v>0</v>
      </c>
      <c r="N87" s="115">
        <v>-37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-37</v>
      </c>
      <c r="V87" s="116">
        <v>74.97</v>
      </c>
      <c r="W87">
        <v>-37</v>
      </c>
      <c r="X87">
        <v>0</v>
      </c>
      <c r="Y87">
        <v>7.69</v>
      </c>
      <c r="Z87">
        <v>0</v>
      </c>
      <c r="AA87">
        <v>67.28</v>
      </c>
    </row>
    <row r="88" spans="7:27">
      <c r="G88" t="s">
        <v>130</v>
      </c>
      <c r="H88" s="115">
        <v>0</v>
      </c>
      <c r="I88" s="88">
        <v>0</v>
      </c>
      <c r="J88" s="88">
        <v>115.33</v>
      </c>
      <c r="K88" s="88">
        <v>0</v>
      </c>
      <c r="L88" s="88">
        <v>6.73</v>
      </c>
      <c r="M88" s="116">
        <v>0</v>
      </c>
      <c r="N88" s="115">
        <v>-26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-26</v>
      </c>
      <c r="V88" s="116">
        <v>122.06</v>
      </c>
      <c r="W88">
        <v>-26</v>
      </c>
      <c r="X88">
        <v>0</v>
      </c>
      <c r="Y88">
        <v>6.73</v>
      </c>
      <c r="Z88">
        <v>0</v>
      </c>
      <c r="AA88">
        <v>115.33</v>
      </c>
    </row>
    <row r="89" spans="7:27">
      <c r="G89" t="s">
        <v>131</v>
      </c>
      <c r="H89" s="115">
        <v>44.21</v>
      </c>
      <c r="I89" s="88">
        <v>0</v>
      </c>
      <c r="J89" s="88">
        <v>48.05</v>
      </c>
      <c r="K89" s="88">
        <v>0</v>
      </c>
      <c r="L89" s="88">
        <v>5.77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98.03</v>
      </c>
      <c r="W89">
        <v>44.21</v>
      </c>
      <c r="X89">
        <v>0</v>
      </c>
      <c r="Y89">
        <v>5.77</v>
      </c>
      <c r="Z89">
        <v>0</v>
      </c>
      <c r="AA89">
        <v>48.05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0</v>
      </c>
      <c r="W90">
        <v>0</v>
      </c>
      <c r="X90">
        <v>0</v>
      </c>
      <c r="Y90">
        <v>0</v>
      </c>
      <c r="Z90">
        <v>0</v>
      </c>
      <c r="AA90">
        <v>0</v>
      </c>
    </row>
    <row r="91" spans="7:27">
      <c r="G91" t="s">
        <v>133</v>
      </c>
      <c r="H91" s="115">
        <v>0</v>
      </c>
      <c r="I91" s="88">
        <v>9.61</v>
      </c>
      <c r="J91" s="88">
        <v>48.06</v>
      </c>
      <c r="K91" s="88">
        <v>24.03</v>
      </c>
      <c r="L91" s="88">
        <v>1.92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83.62</v>
      </c>
      <c r="W91">
        <v>0</v>
      </c>
      <c r="X91">
        <v>9.61</v>
      </c>
      <c r="Y91">
        <v>1.92</v>
      </c>
      <c r="Z91">
        <v>24.03</v>
      </c>
      <c r="AA91">
        <v>48.06</v>
      </c>
    </row>
    <row r="92" spans="7:27">
      <c r="G92" t="s">
        <v>134</v>
      </c>
      <c r="H92" s="115">
        <v>0</v>
      </c>
      <c r="I92" s="88">
        <v>0</v>
      </c>
      <c r="J92" s="88">
        <v>38.44</v>
      </c>
      <c r="K92" s="88">
        <v>0</v>
      </c>
      <c r="L92" s="88">
        <v>0</v>
      </c>
      <c r="M92" s="116">
        <v>0</v>
      </c>
      <c r="N92" s="115">
        <v>0</v>
      </c>
      <c r="O92" s="88">
        <v>-27</v>
      </c>
      <c r="P92" s="88">
        <v>0</v>
      </c>
      <c r="Q92" s="88">
        <v>0</v>
      </c>
      <c r="R92" s="88">
        <v>0</v>
      </c>
      <c r="S92" s="116">
        <v>0</v>
      </c>
      <c r="U92" s="115">
        <v>-27</v>
      </c>
      <c r="V92" s="116">
        <v>38.44</v>
      </c>
      <c r="W92">
        <v>0</v>
      </c>
      <c r="X92">
        <v>-27</v>
      </c>
      <c r="Y92">
        <v>0</v>
      </c>
      <c r="Z92">
        <v>0</v>
      </c>
      <c r="AA92">
        <v>38.44</v>
      </c>
    </row>
    <row r="93" spans="7:27">
      <c r="G93" t="s">
        <v>135</v>
      </c>
      <c r="H93" s="115">
        <v>30.76</v>
      </c>
      <c r="I93" s="88">
        <v>0</v>
      </c>
      <c r="J93" s="88">
        <v>96.11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126.87</v>
      </c>
      <c r="W93">
        <v>30.76</v>
      </c>
      <c r="X93">
        <v>0</v>
      </c>
      <c r="Y93">
        <v>0</v>
      </c>
      <c r="Z93">
        <v>0</v>
      </c>
      <c r="AA93">
        <v>96.11</v>
      </c>
    </row>
    <row r="94" spans="7:27">
      <c r="G94" t="s">
        <v>136</v>
      </c>
      <c r="H94" s="115">
        <v>27.87</v>
      </c>
      <c r="I94" s="88">
        <v>0</v>
      </c>
      <c r="J94" s="88">
        <v>67.28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95.15</v>
      </c>
      <c r="W94">
        <v>27.87</v>
      </c>
      <c r="X94">
        <v>0</v>
      </c>
      <c r="Y94">
        <v>0</v>
      </c>
      <c r="Z94">
        <v>0</v>
      </c>
      <c r="AA94">
        <v>67.28</v>
      </c>
    </row>
    <row r="95" spans="7:27">
      <c r="G95" t="s">
        <v>137</v>
      </c>
      <c r="H95" s="115">
        <v>78.81</v>
      </c>
      <c r="I95" s="88">
        <v>0</v>
      </c>
      <c r="J95" s="88">
        <v>28.83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107.64</v>
      </c>
      <c r="W95">
        <v>78.81</v>
      </c>
      <c r="X95">
        <v>0</v>
      </c>
      <c r="Y95">
        <v>0</v>
      </c>
      <c r="Z95">
        <v>0</v>
      </c>
      <c r="AA95">
        <v>28.83</v>
      </c>
    </row>
    <row r="96" spans="7:27">
      <c r="G96" t="s">
        <v>138</v>
      </c>
      <c r="H96" s="115">
        <v>33.64</v>
      </c>
      <c r="I96" s="88">
        <v>0</v>
      </c>
      <c r="J96" s="88">
        <v>57.66</v>
      </c>
      <c r="K96" s="88">
        <v>14.42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105.72</v>
      </c>
      <c r="W96">
        <v>33.64</v>
      </c>
      <c r="X96">
        <v>0</v>
      </c>
      <c r="Y96">
        <v>0</v>
      </c>
      <c r="Z96">
        <v>14.42</v>
      </c>
      <c r="AA96">
        <v>57.66</v>
      </c>
    </row>
    <row r="97" spans="1:83">
      <c r="G97" t="s">
        <v>139</v>
      </c>
      <c r="H97" s="115">
        <v>0</v>
      </c>
      <c r="I97" s="88">
        <v>0</v>
      </c>
      <c r="J97" s="88">
        <v>76.89</v>
      </c>
      <c r="K97" s="88">
        <v>0</v>
      </c>
      <c r="L97" s="88">
        <v>0</v>
      </c>
      <c r="M97" s="116">
        <v>0</v>
      </c>
      <c r="N97" s="115">
        <v>0</v>
      </c>
      <c r="O97" s="88">
        <v>-10</v>
      </c>
      <c r="P97" s="88">
        <v>0</v>
      </c>
      <c r="Q97" s="88">
        <v>0</v>
      </c>
      <c r="R97" s="88">
        <v>0</v>
      </c>
      <c r="S97" s="116">
        <v>0</v>
      </c>
      <c r="U97" s="115">
        <v>-10</v>
      </c>
      <c r="V97" s="116">
        <v>76.89</v>
      </c>
      <c r="W97">
        <v>0</v>
      </c>
      <c r="X97">
        <v>-10</v>
      </c>
      <c r="Y97">
        <v>0</v>
      </c>
      <c r="Z97">
        <v>0</v>
      </c>
      <c r="AA97">
        <v>76.89</v>
      </c>
    </row>
    <row r="98" spans="1:83">
      <c r="G98" t="s">
        <v>140</v>
      </c>
      <c r="H98" s="115">
        <v>0</v>
      </c>
      <c r="I98" s="88">
        <v>0</v>
      </c>
      <c r="J98" s="88">
        <v>57.67</v>
      </c>
      <c r="K98" s="88">
        <v>0</v>
      </c>
      <c r="L98" s="88">
        <v>0</v>
      </c>
      <c r="M98" s="116">
        <v>0</v>
      </c>
      <c r="N98" s="115">
        <v>0</v>
      </c>
      <c r="O98" s="88">
        <v>-5</v>
      </c>
      <c r="P98" s="88">
        <v>0</v>
      </c>
      <c r="Q98" s="88">
        <v>0</v>
      </c>
      <c r="R98" s="88">
        <v>0</v>
      </c>
      <c r="S98" s="116">
        <v>0</v>
      </c>
      <c r="U98" s="115">
        <v>-5</v>
      </c>
      <c r="V98" s="116">
        <v>57.67</v>
      </c>
      <c r="W98">
        <v>0</v>
      </c>
      <c r="X98">
        <v>-5</v>
      </c>
      <c r="Y98">
        <v>0</v>
      </c>
      <c r="Z98">
        <v>0</v>
      </c>
      <c r="AA98">
        <v>57.67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1.0981450000000001</v>
      </c>
      <c r="I99" s="111">
        <f t="shared" ref="I99:BQ99" si="1">SUM(I3:I98)/4000</f>
        <v>0.33661999999999997</v>
      </c>
      <c r="J99" s="111">
        <f t="shared" si="1"/>
        <v>2.0999974999999993</v>
      </c>
      <c r="K99" s="111">
        <f t="shared" si="1"/>
        <v>4.0127499999999997E-2</v>
      </c>
      <c r="L99" s="111">
        <f t="shared" si="1"/>
        <v>5.6082499999999993E-2</v>
      </c>
      <c r="M99" s="111">
        <f t="shared" si="1"/>
        <v>0</v>
      </c>
      <c r="N99" s="110">
        <f t="shared" si="1"/>
        <v>-0.28475</v>
      </c>
      <c r="O99" s="111">
        <f t="shared" si="1"/>
        <v>-0.16775000000000001</v>
      </c>
      <c r="P99" s="111">
        <f t="shared" si="1"/>
        <v>-2.5000000000000001E-2</v>
      </c>
      <c r="Q99" s="111">
        <f t="shared" si="1"/>
        <v>-0.19329999999999994</v>
      </c>
      <c r="R99" s="111">
        <f t="shared" si="1"/>
        <v>-1.75E-4</v>
      </c>
      <c r="S99" s="112">
        <f t="shared" si="1"/>
        <v>0</v>
      </c>
      <c r="U99" s="110">
        <f t="shared" si="1"/>
        <v>-0.6709750000000001</v>
      </c>
      <c r="V99" s="112">
        <f t="shared" si="1"/>
        <v>3.6309675000000006</v>
      </c>
      <c r="W99">
        <f t="shared" si="1"/>
        <v>0.81339499999999987</v>
      </c>
      <c r="X99">
        <f t="shared" si="1"/>
        <v>0.16887000000000002</v>
      </c>
      <c r="Y99">
        <f t="shared" si="1"/>
        <v>5.5907499999999999E-2</v>
      </c>
      <c r="Z99">
        <f t="shared" si="1"/>
        <v>-0.15317250000000004</v>
      </c>
      <c r="AA99">
        <f t="shared" si="1"/>
        <v>2.0749974999999994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83"/>
      <c r="F1" s="183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B6" sqref="B6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91"/>
      <c r="F1" s="191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417</v>
      </c>
      <c r="B4" t="s">
        <v>263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B6" t="s">
        <v>423</v>
      </c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91"/>
      <c r="F1" s="191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106"/>
  <sheetViews>
    <sheetView workbookViewId="0">
      <pane xSplit="1" ySplit="2" topLeftCell="M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4" ht="15" customHeight="1">
      <c r="A1" s="32">
        <f>Allocation!A2</f>
        <v>44587</v>
      </c>
      <c r="B1" s="216"/>
      <c r="C1" s="216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17" t="s">
        <v>143</v>
      </c>
      <c r="Q1" s="217" t="s">
        <v>144</v>
      </c>
      <c r="R1" s="221" t="s">
        <v>339</v>
      </c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412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6"/>
      <c r="C2" s="216"/>
      <c r="D2" s="210"/>
      <c r="E2" s="210"/>
      <c r="F2" s="210"/>
      <c r="G2" s="210"/>
      <c r="H2" s="210"/>
      <c r="I2" s="210"/>
      <c r="J2" s="210"/>
      <c r="K2" s="210"/>
      <c r="L2" s="216"/>
      <c r="M2" s="216"/>
      <c r="N2" s="216"/>
      <c r="O2" s="216"/>
      <c r="P2" s="217"/>
      <c r="Q2" s="217"/>
      <c r="R2" s="221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f>GT_NG!P3</f>
        <v>13.748778565799844</v>
      </c>
      <c r="F3">
        <f>GT_Spot!P3</f>
        <v>0</v>
      </c>
      <c r="G3">
        <f>PPCL_NG!P3</f>
        <v>16.97</v>
      </c>
      <c r="H3">
        <f>PPCL_Spot!P3</f>
        <v>23.827196800376427</v>
      </c>
      <c r="I3">
        <f>Bawana_NG!P3</f>
        <v>97.912423723003087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648.41294659005882</v>
      </c>
      <c r="P3" s="77">
        <v>80.508677655677658</v>
      </c>
      <c r="Q3" s="77">
        <v>16.039584000000001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13.3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26.29</v>
      </c>
      <c r="AB3" s="117">
        <f>-STOA!N3</f>
        <v>-153.12</v>
      </c>
      <c r="AC3">
        <f>SUMIF(B3:AB3,"&gt;0")*$AC$2-SUMIF(B3:AB3,"&lt;0")*($AC$2/(1-$AC$2))+SUMIF(AI3:AR3,"&gt;0")*$AC$2-SUMIF(AI3:AR3,"&lt;0")*($AC$2/(1-$AC$2))</f>
        <v>10.104063430745807</v>
      </c>
      <c r="AD3">
        <f>SUM(B3:AB3,AI3:AR3)-AC3</f>
        <v>830.48554390416996</v>
      </c>
      <c r="AE3">
        <f>'IDT-1'!B3</f>
        <v>0</v>
      </c>
      <c r="AF3" s="26"/>
      <c r="AG3">
        <f>SUM(AD3:AF3)</f>
        <v>830.48554390416996</v>
      </c>
      <c r="AI3" s="75">
        <f>PXIL!H3</f>
        <v>0</v>
      </c>
      <c r="AJ3" s="75">
        <f>PXIL!N3</f>
        <v>0</v>
      </c>
      <c r="AK3" s="75">
        <f>RTM_IEX!H3</f>
        <v>56.7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</row>
    <row r="4" spans="1:44">
      <c r="A4" t="s">
        <v>46</v>
      </c>
      <c r="E4">
        <f>GT_NG!P4</f>
        <v>13.748778565799844</v>
      </c>
      <c r="F4">
        <f>GT_Spot!P4</f>
        <v>0</v>
      </c>
      <c r="G4">
        <f>PPCL_NG!P4</f>
        <v>16.97</v>
      </c>
      <c r="H4">
        <f>PPCL_Spot!P4</f>
        <v>23.827196800376427</v>
      </c>
      <c r="I4">
        <f>Bawana_NG!P4</f>
        <v>82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640.38781500492212</v>
      </c>
      <c r="P4" s="77">
        <v>80.508677655677658</v>
      </c>
      <c r="Q4" s="77">
        <v>16.039584000000001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13.59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26.29</v>
      </c>
      <c r="AB4" s="117">
        <f>-STOA!N4</f>
        <v>-153.12</v>
      </c>
      <c r="AC4">
        <f t="shared" ref="AC4:AC67" si="0">SUMIF(B4:AB4,"&gt;0")*$AC$2-SUMIF(B4:AB4,"&lt;0")*($AC$2/(1-$AC$2))+SUMIF(AI4:AR4,"&gt;0")*$AC$2-SUMIF(AI4:AR4,"&lt;0")*($AC$2/(1-$AC$2))</f>
        <v>9.8536369440341769</v>
      </c>
      <c r="AD4">
        <f t="shared" ref="AD4:AD67" si="1">SUM(B4:AB4,AI4:AR4)-AC4</f>
        <v>802.27841508274184</v>
      </c>
      <c r="AE4">
        <f>'IDT-1'!B4</f>
        <v>0</v>
      </c>
      <c r="AF4" s="26"/>
      <c r="AG4">
        <f t="shared" ref="AG4:AG67" si="2">SUM(AD4:AF4)</f>
        <v>802.27841508274184</v>
      </c>
      <c r="AI4" s="75">
        <f>PXIL!H4</f>
        <v>0</v>
      </c>
      <c r="AJ4" s="75">
        <f>PXIL!N4</f>
        <v>0</v>
      </c>
      <c r="AK4" s="75">
        <f>RTM_IEX!H4</f>
        <v>51.89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</row>
    <row r="5" spans="1:44">
      <c r="A5" t="s">
        <v>47</v>
      </c>
      <c r="E5">
        <f>GT_NG!P5</f>
        <v>13.748778565799844</v>
      </c>
      <c r="F5">
        <f>GT_Spot!P5</f>
        <v>0</v>
      </c>
      <c r="G5">
        <f>PPCL_NG!P5</f>
        <v>16.97</v>
      </c>
      <c r="H5">
        <f>PPCL_Spot!P5</f>
        <v>25.462829203244802</v>
      </c>
      <c r="I5">
        <f>Bawana_NG!P5</f>
        <v>76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617.33411011932196</v>
      </c>
      <c r="P5" s="77">
        <v>80.508677655677658</v>
      </c>
      <c r="Q5" s="77">
        <v>16.039584000000001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13.75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26.29</v>
      </c>
      <c r="AB5" s="117">
        <f>-STOA!N5</f>
        <v>-153.12</v>
      </c>
      <c r="AC5">
        <f t="shared" si="0"/>
        <v>9.4277339061861376</v>
      </c>
      <c r="AD5">
        <f t="shared" si="1"/>
        <v>754.30624563785807</v>
      </c>
      <c r="AE5">
        <f>'IDT-1'!B5</f>
        <v>0</v>
      </c>
      <c r="AF5" s="26"/>
      <c r="AG5">
        <f t="shared" si="2"/>
        <v>754.30624563785807</v>
      </c>
      <c r="AI5" s="75">
        <f>PXIL!H5</f>
        <v>0</v>
      </c>
      <c r="AJ5" s="75">
        <f>PXIL!N5</f>
        <v>0</v>
      </c>
      <c r="AK5" s="75">
        <f>RTM_IEX!H5</f>
        <v>30.75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</row>
    <row r="6" spans="1:44">
      <c r="A6" t="s">
        <v>48</v>
      </c>
      <c r="E6">
        <f>GT_NG!P6</f>
        <v>13.748778565799844</v>
      </c>
      <c r="F6">
        <f>GT_Spot!P6</f>
        <v>0</v>
      </c>
      <c r="G6">
        <f>PPCL_NG!P6</f>
        <v>16.97</v>
      </c>
      <c r="H6">
        <f>PPCL_Spot!P6</f>
        <v>25.462829203244802</v>
      </c>
      <c r="I6">
        <f>Bawana_NG!P6</f>
        <v>76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600.10401462732216</v>
      </c>
      <c r="P6" s="77">
        <v>80.508677655677658</v>
      </c>
      <c r="Q6" s="77">
        <v>16.039584000000001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14.209999999999999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26.29</v>
      </c>
      <c r="AB6" s="117">
        <f>-STOA!N6</f>
        <v>-153.12</v>
      </c>
      <c r="AC6">
        <f t="shared" si="0"/>
        <v>9.3140370658565388</v>
      </c>
      <c r="AD6">
        <f t="shared" si="1"/>
        <v>741.49984698618789</v>
      </c>
      <c r="AE6">
        <f>'IDT-1'!B6</f>
        <v>0</v>
      </c>
      <c r="AF6" s="26"/>
      <c r="AG6">
        <f t="shared" si="2"/>
        <v>741.49984698618789</v>
      </c>
      <c r="AI6" s="75">
        <f>PXIL!H6</f>
        <v>0</v>
      </c>
      <c r="AJ6" s="75">
        <f>PXIL!N6</f>
        <v>0</v>
      </c>
      <c r="AK6" s="75">
        <f>RTM_IEX!H6</f>
        <v>34.6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</row>
    <row r="7" spans="1:44">
      <c r="A7" t="s">
        <v>49</v>
      </c>
      <c r="E7">
        <f>GT_NG!P7</f>
        <v>13.748778565799844</v>
      </c>
      <c r="F7">
        <f>GT_Spot!P7</f>
        <v>0</v>
      </c>
      <c r="G7">
        <f>PPCL_NG!P7</f>
        <v>16.97</v>
      </c>
      <c r="H7">
        <f>PPCL_Spot!P7</f>
        <v>25.462829203244802</v>
      </c>
      <c r="I7">
        <f>Bawana_NG!P7</f>
        <v>76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577.59160019193894</v>
      </c>
      <c r="P7" s="77">
        <v>80.508677655677658</v>
      </c>
      <c r="Q7" s="77">
        <v>16.039584000000001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14.6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26.29</v>
      </c>
      <c r="AB7" s="117">
        <f>-STOA!N7</f>
        <v>-153.12</v>
      </c>
      <c r="AC7">
        <f t="shared" si="0"/>
        <v>8.8148798188251671</v>
      </c>
      <c r="AD7">
        <f t="shared" si="1"/>
        <v>685.2765897978361</v>
      </c>
      <c r="AE7">
        <f>'IDT-1'!B7</f>
        <v>0</v>
      </c>
      <c r="AF7" s="26"/>
      <c r="AG7">
        <f t="shared" si="2"/>
        <v>685.2765897978361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</row>
    <row r="8" spans="1:44">
      <c r="A8" t="s">
        <v>50</v>
      </c>
      <c r="E8">
        <f>GT_NG!P8</f>
        <v>13.748778565799844</v>
      </c>
      <c r="F8">
        <f>GT_Spot!P8</f>
        <v>0</v>
      </c>
      <c r="G8">
        <f>PPCL_NG!P8</f>
        <v>16.97</v>
      </c>
      <c r="H8">
        <f>PPCL_Spot!P8</f>
        <v>25.462829203244802</v>
      </c>
      <c r="I8">
        <f>Bawana_NG!P8</f>
        <v>76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570.33124703155215</v>
      </c>
      <c r="P8" s="77">
        <v>80.508677655677658</v>
      </c>
      <c r="Q8" s="77">
        <v>16.039584000000001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15.05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26.29</v>
      </c>
      <c r="AB8" s="117">
        <f>-STOA!N8</f>
        <v>-153.12</v>
      </c>
      <c r="AC8">
        <f t="shared" si="0"/>
        <v>8.7549487110137623</v>
      </c>
      <c r="AD8">
        <f t="shared" si="1"/>
        <v>678.52616774526064</v>
      </c>
      <c r="AE8">
        <f>'IDT-1'!B8</f>
        <v>0</v>
      </c>
      <c r="AF8" s="26"/>
      <c r="AG8">
        <f t="shared" si="2"/>
        <v>678.52616774526064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</row>
    <row r="9" spans="1:44">
      <c r="A9" t="s">
        <v>51</v>
      </c>
      <c r="E9">
        <f>GT_NG!P9</f>
        <v>13.748778565799844</v>
      </c>
      <c r="F9">
        <f>GT_Spot!P9</f>
        <v>0</v>
      </c>
      <c r="G9">
        <f>PPCL_NG!P9</f>
        <v>16.97</v>
      </c>
      <c r="H9">
        <f>PPCL_Spot!P9</f>
        <v>23.827196800376427</v>
      </c>
      <c r="I9">
        <f>Bawana_NG!P9</f>
        <v>76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560.58348606185211</v>
      </c>
      <c r="P9" s="77">
        <v>80.508677655677658</v>
      </c>
      <c r="Q9" s="77">
        <v>16.039584000000001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15.42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26.29</v>
      </c>
      <c r="AB9" s="117">
        <f>-STOA!N9</f>
        <v>-153.12</v>
      </c>
      <c r="AC9">
        <f t="shared" si="0"/>
        <v>9.2331988493351602</v>
      </c>
      <c r="AD9">
        <f t="shared" si="1"/>
        <v>732.39452423437081</v>
      </c>
      <c r="AE9">
        <f>'IDT-1'!B9</f>
        <v>0</v>
      </c>
      <c r="AF9" s="26"/>
      <c r="AG9">
        <f t="shared" si="2"/>
        <v>732.39452423437081</v>
      </c>
      <c r="AI9" s="75">
        <f>PXIL!H9</f>
        <v>0</v>
      </c>
      <c r="AJ9" s="75">
        <f>PXIL!N9</f>
        <v>0</v>
      </c>
      <c r="AK9" s="75">
        <f>RTM_IEX!H9</f>
        <v>65.36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</row>
    <row r="10" spans="1:44">
      <c r="A10" t="s">
        <v>52</v>
      </c>
      <c r="E10">
        <f>GT_NG!P10</f>
        <v>13.748778565799844</v>
      </c>
      <c r="F10">
        <f>GT_Spot!P10</f>
        <v>0</v>
      </c>
      <c r="G10">
        <f>PPCL_NG!P10</f>
        <v>16.97</v>
      </c>
      <c r="H10">
        <f>PPCL_Spot!P10</f>
        <v>25.462829203244802</v>
      </c>
      <c r="I10">
        <f>Bawana_NG!P10</f>
        <v>76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564.01147671473586</v>
      </c>
      <c r="P10" s="77">
        <v>80.508677655677658</v>
      </c>
      <c r="Q10" s="77">
        <v>16.039584000000001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16.04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26.29</v>
      </c>
      <c r="AB10" s="117">
        <f>-STOA!N10</f>
        <v>-153.12</v>
      </c>
      <c r="AC10">
        <f t="shared" si="0"/>
        <v>9.1431187322257781</v>
      </c>
      <c r="AD10">
        <f t="shared" si="1"/>
        <v>722.24822740723221</v>
      </c>
      <c r="AE10">
        <f>'IDT-1'!B10</f>
        <v>0</v>
      </c>
      <c r="AF10" s="26"/>
      <c r="AG10">
        <f t="shared" si="2"/>
        <v>722.24822740723221</v>
      </c>
      <c r="AI10" s="75">
        <f>PXIL!H10</f>
        <v>0</v>
      </c>
      <c r="AJ10" s="75">
        <f>PXIL!N10</f>
        <v>0</v>
      </c>
      <c r="AK10" s="75">
        <f>RTM_IEX!H10</f>
        <v>49.44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</row>
    <row r="11" spans="1:44">
      <c r="A11" t="s">
        <v>53</v>
      </c>
      <c r="E11">
        <f>GT_NG!P11</f>
        <v>13.748778565799844</v>
      </c>
      <c r="F11">
        <f>GT_Spot!P11</f>
        <v>0</v>
      </c>
      <c r="G11">
        <f>PPCL_NG!P11</f>
        <v>16.97</v>
      </c>
      <c r="H11">
        <f>PPCL_Spot!P11</f>
        <v>25.462829203244802</v>
      </c>
      <c r="I11">
        <f>Bawana_NG!P11</f>
        <v>76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593.60597670315576</v>
      </c>
      <c r="P11" s="77">
        <v>80.508677655677658</v>
      </c>
      <c r="Q11" s="77">
        <v>16.039584000000001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16.63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26.29</v>
      </c>
      <c r="AB11" s="117">
        <f>-STOA!N11</f>
        <v>-153.12</v>
      </c>
      <c r="AC11">
        <f t="shared" si="0"/>
        <v>9.3287954330116882</v>
      </c>
      <c r="AD11">
        <f t="shared" si="1"/>
        <v>662.80705069486635</v>
      </c>
      <c r="AE11">
        <f>'IDT-1'!B11</f>
        <v>0</v>
      </c>
      <c r="AF11" s="26"/>
      <c r="AG11">
        <f t="shared" si="2"/>
        <v>662.80705069486635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-40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</row>
    <row r="12" spans="1:44">
      <c r="A12" t="s">
        <v>54</v>
      </c>
      <c r="E12">
        <f>GT_NG!P12</f>
        <v>13.748778565799844</v>
      </c>
      <c r="F12">
        <f>GT_Spot!P12</f>
        <v>0</v>
      </c>
      <c r="G12">
        <f>PPCL_NG!P12</f>
        <v>16.97</v>
      </c>
      <c r="H12">
        <f>PPCL_Spot!P12</f>
        <v>25.462829203244802</v>
      </c>
      <c r="I12">
        <f>Bawana_NG!P12</f>
        <v>76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614.74756587601826</v>
      </c>
      <c r="P12" s="77">
        <v>80.508677655677658</v>
      </c>
      <c r="Q12" s="77">
        <v>16.039584000000001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16.89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-23</v>
      </c>
      <c r="AA12" s="117">
        <f>STOA!H12</f>
        <v>26.29</v>
      </c>
      <c r="AB12" s="117">
        <f>-STOA!N12</f>
        <v>-153.12</v>
      </c>
      <c r="AC12">
        <f t="shared" si="0"/>
        <v>9.5703981828660485</v>
      </c>
      <c r="AD12">
        <f t="shared" si="1"/>
        <v>677.9670371178745</v>
      </c>
      <c r="AE12">
        <f>'IDT-1'!B12</f>
        <v>0</v>
      </c>
      <c r="AF12" s="26"/>
      <c r="AG12">
        <f t="shared" si="2"/>
        <v>677.9670371178745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-23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</row>
    <row r="13" spans="1:44">
      <c r="A13" t="s">
        <v>55</v>
      </c>
      <c r="E13">
        <f>GT_NG!P13</f>
        <v>13.748778565799844</v>
      </c>
      <c r="F13">
        <f>GT_Spot!P13</f>
        <v>0</v>
      </c>
      <c r="G13">
        <f>PPCL_NG!P13</f>
        <v>16.97</v>
      </c>
      <c r="H13">
        <f>PPCL_Spot!P13</f>
        <v>25.462829203244802</v>
      </c>
      <c r="I13">
        <f>Bawana_NG!P13</f>
        <v>76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622.73787744561821</v>
      </c>
      <c r="P13" s="77">
        <v>80.508677655677658</v>
      </c>
      <c r="Q13" s="77">
        <v>16.039584000000001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17.27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-30</v>
      </c>
      <c r="AA13" s="117">
        <f>STOA!H13</f>
        <v>26.29</v>
      </c>
      <c r="AB13" s="117">
        <f>-STOA!N13</f>
        <v>-153.12</v>
      </c>
      <c r="AC13">
        <f t="shared" si="0"/>
        <v>9.9903038980441465</v>
      </c>
      <c r="AD13">
        <f t="shared" si="1"/>
        <v>646.91744297229639</v>
      </c>
      <c r="AE13">
        <f>'IDT-1'!B13</f>
        <v>0</v>
      </c>
      <c r="AF13" s="26"/>
      <c r="AG13">
        <f t="shared" si="2"/>
        <v>646.91744297229639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-55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</row>
    <row r="14" spans="1:44">
      <c r="A14" t="s">
        <v>56</v>
      </c>
      <c r="E14">
        <f>GT_NG!P14</f>
        <v>13.748778565799844</v>
      </c>
      <c r="F14">
        <f>GT_Spot!P14</f>
        <v>0</v>
      </c>
      <c r="G14">
        <f>PPCL_NG!P14</f>
        <v>16.97</v>
      </c>
      <c r="H14">
        <f>PPCL_Spot!P14</f>
        <v>23.827196800376427</v>
      </c>
      <c r="I14">
        <f>Bawana_NG!P14</f>
        <v>76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614.74756587601826</v>
      </c>
      <c r="P14" s="77">
        <v>80.508677655677658</v>
      </c>
      <c r="Q14" s="77">
        <v>16.039584000000001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17.59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-33</v>
      </c>
      <c r="AA14" s="117">
        <f>STOA!H14</f>
        <v>26.29</v>
      </c>
      <c r="AB14" s="117">
        <f>-STOA!N14</f>
        <v>-153.12</v>
      </c>
      <c r="AC14">
        <f t="shared" si="0"/>
        <v>10.023827248874964</v>
      </c>
      <c r="AD14">
        <f t="shared" si="1"/>
        <v>624.57797564899727</v>
      </c>
      <c r="AE14">
        <f>'IDT-1'!B14</f>
        <v>0</v>
      </c>
      <c r="AF14" s="26"/>
      <c r="AG14">
        <f t="shared" si="2"/>
        <v>624.57797564899727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-65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</row>
    <row r="15" spans="1:44">
      <c r="A15" t="s">
        <v>57</v>
      </c>
      <c r="E15">
        <f>GT_NG!P15</f>
        <v>13.748778565799844</v>
      </c>
      <c r="F15">
        <f>GT_Spot!P15</f>
        <v>0</v>
      </c>
      <c r="G15">
        <f>PPCL_NG!P15</f>
        <v>16.97</v>
      </c>
      <c r="H15">
        <f>PPCL_Spot!P15</f>
        <v>25.462829203244802</v>
      </c>
      <c r="I15">
        <f>Bawana_NG!P15</f>
        <v>76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600.21407405335162</v>
      </c>
      <c r="P15" s="77">
        <v>80.508677655677658</v>
      </c>
      <c r="Q15" s="77">
        <v>16.039584000000001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17.32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-36</v>
      </c>
      <c r="AA15" s="117">
        <f>STOA!H15</f>
        <v>26.29</v>
      </c>
      <c r="AB15" s="117">
        <f>-STOA!N15</f>
        <v>-153.12</v>
      </c>
      <c r="AC15">
        <f t="shared" si="0"/>
        <v>10.05887825385806</v>
      </c>
      <c r="AD15">
        <f t="shared" si="1"/>
        <v>594.37506522421575</v>
      </c>
      <c r="AE15">
        <f>'IDT-1'!B15</f>
        <v>0</v>
      </c>
      <c r="AF15" s="26"/>
      <c r="AG15">
        <f t="shared" si="2"/>
        <v>594.37506522421575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-79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</row>
    <row r="16" spans="1:44">
      <c r="A16" t="s">
        <v>58</v>
      </c>
      <c r="E16">
        <f>GT_NG!P16</f>
        <v>13.748778565799844</v>
      </c>
      <c r="F16">
        <f>GT_Spot!P16</f>
        <v>0</v>
      </c>
      <c r="G16">
        <f>PPCL_NG!P16</f>
        <v>16.97</v>
      </c>
      <c r="H16">
        <f>PPCL_Spot!P16</f>
        <v>25.462829203244802</v>
      </c>
      <c r="I16">
        <f>Bawana_NG!P16</f>
        <v>76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614.92529440801832</v>
      </c>
      <c r="P16" s="77">
        <v>80.508677655677658</v>
      </c>
      <c r="Q16" s="77">
        <v>16.039584000000001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17.43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-39</v>
      </c>
      <c r="AA16" s="117">
        <f>STOA!H16</f>
        <v>26.29</v>
      </c>
      <c r="AB16" s="117">
        <f>-STOA!N16</f>
        <v>-153.12</v>
      </c>
      <c r="AC16">
        <f t="shared" si="0"/>
        <v>10.242573758112297</v>
      </c>
      <c r="AD16">
        <f t="shared" si="1"/>
        <v>603.01259007462818</v>
      </c>
      <c r="AE16">
        <f>'IDT-1'!B16</f>
        <v>0</v>
      </c>
      <c r="AF16" s="26"/>
      <c r="AG16">
        <f t="shared" si="2"/>
        <v>603.01259007462818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-82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</row>
    <row r="17" spans="1:44">
      <c r="A17" t="s">
        <v>59</v>
      </c>
      <c r="E17">
        <f>GT_NG!P17</f>
        <v>13.748778565799844</v>
      </c>
      <c r="F17">
        <f>GT_Spot!P17</f>
        <v>0</v>
      </c>
      <c r="G17">
        <f>PPCL_NG!P17</f>
        <v>16.97</v>
      </c>
      <c r="H17">
        <f>PPCL_Spot!P17</f>
        <v>25.462829203244802</v>
      </c>
      <c r="I17">
        <f>Bawana_NG!P17</f>
        <v>76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599.57351126951721</v>
      </c>
      <c r="P17" s="77">
        <v>80.508677655677658</v>
      </c>
      <c r="Q17" s="77">
        <v>16.039584000000001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17.82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-35</v>
      </c>
      <c r="AA17" s="117">
        <f>STOA!H17</f>
        <v>26.29</v>
      </c>
      <c r="AB17" s="117">
        <f>-STOA!N17</f>
        <v>-153.12</v>
      </c>
      <c r="AC17">
        <f t="shared" si="0"/>
        <v>10.359497637114957</v>
      </c>
      <c r="AD17">
        <f t="shared" si="1"/>
        <v>559.93388305712449</v>
      </c>
      <c r="AE17">
        <f>'IDT-1'!B17</f>
        <v>0</v>
      </c>
      <c r="AF17" s="26"/>
      <c r="AG17">
        <f t="shared" si="2"/>
        <v>559.93388305712449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-114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</row>
    <row r="18" spans="1:44">
      <c r="A18" t="s">
        <v>60</v>
      </c>
      <c r="E18">
        <f>GT_NG!P18</f>
        <v>13.748778565799844</v>
      </c>
      <c r="F18">
        <f>GT_Spot!P18</f>
        <v>0</v>
      </c>
      <c r="G18">
        <f>PPCL_NG!P18</f>
        <v>16.97</v>
      </c>
      <c r="H18">
        <f>PPCL_Spot!P18</f>
        <v>25.462829203244802</v>
      </c>
      <c r="I18">
        <f>Bawana_NG!P18</f>
        <v>76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579.50849261171857</v>
      </c>
      <c r="P18" s="77">
        <v>80.508677655677658</v>
      </c>
      <c r="Q18" s="77">
        <v>16.039584000000001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18.32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-31</v>
      </c>
      <c r="AA18" s="117">
        <f>STOA!H18</f>
        <v>26.29</v>
      </c>
      <c r="AB18" s="117">
        <f>-STOA!N18</f>
        <v>-153.12</v>
      </c>
      <c r="AC18">
        <f t="shared" si="0"/>
        <v>9.8144441169941263</v>
      </c>
      <c r="AD18">
        <f t="shared" si="1"/>
        <v>582.9139179194467</v>
      </c>
      <c r="AE18">
        <f>'IDT-1'!B18</f>
        <v>0</v>
      </c>
      <c r="AF18" s="26"/>
      <c r="AG18">
        <f t="shared" si="2"/>
        <v>582.9139179194467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-76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</row>
    <row r="19" spans="1:44">
      <c r="A19" t="s">
        <v>61</v>
      </c>
      <c r="E19">
        <f>GT_NG!P19</f>
        <v>14.402764269260304</v>
      </c>
      <c r="F19">
        <f>GT_Spot!P19</f>
        <v>0</v>
      </c>
      <c r="G19">
        <f>PPCL_NG!P19</f>
        <v>16.97</v>
      </c>
      <c r="H19">
        <f>PPCL_Spot!P19</f>
        <v>25.462829203244802</v>
      </c>
      <c r="I19">
        <f>Bawana_NG!P19</f>
        <v>76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579.94997642961789</v>
      </c>
      <c r="P19" s="77">
        <v>80.508677655677658</v>
      </c>
      <c r="Q19" s="77">
        <v>16.039584000000001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18.72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-23</v>
      </c>
      <c r="AA19" s="117">
        <f>STOA!H19</f>
        <v>26.29</v>
      </c>
      <c r="AB19" s="117">
        <f>-STOA!N19</f>
        <v>-153.12</v>
      </c>
      <c r="AC19">
        <f t="shared" si="0"/>
        <v>9.5612604231162326</v>
      </c>
      <c r="AD19">
        <f t="shared" si="1"/>
        <v>614.66257113468441</v>
      </c>
      <c r="AE19">
        <f>'IDT-1'!B19</f>
        <v>0</v>
      </c>
      <c r="AF19" s="26"/>
      <c r="AG19">
        <f t="shared" si="2"/>
        <v>614.66257113468441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-54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</row>
    <row r="20" spans="1:44">
      <c r="A20" t="s">
        <v>62</v>
      </c>
      <c r="E20">
        <f>GT_NG!P20</f>
        <v>14.402764269260304</v>
      </c>
      <c r="F20">
        <f>GT_Spot!P20</f>
        <v>0</v>
      </c>
      <c r="G20">
        <f>PPCL_NG!P20</f>
        <v>16.97</v>
      </c>
      <c r="H20">
        <f>PPCL_Spot!P20</f>
        <v>23.827196800376427</v>
      </c>
      <c r="I20">
        <f>Bawana_NG!P20</f>
        <v>76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587.85347300362059</v>
      </c>
      <c r="P20" s="77">
        <v>80.508677655677658</v>
      </c>
      <c r="Q20" s="77">
        <v>16.039584000000001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19.490000000000002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26.29</v>
      </c>
      <c r="AB20" s="117">
        <f>-STOA!N20</f>
        <v>-153.12</v>
      </c>
      <c r="AC20">
        <f t="shared" si="0"/>
        <v>9.3035810370231822</v>
      </c>
      <c r="AD20">
        <f t="shared" si="1"/>
        <v>657.95811469191176</v>
      </c>
      <c r="AE20">
        <f>'IDT-1'!B20</f>
        <v>0</v>
      </c>
      <c r="AF20" s="26"/>
      <c r="AG20">
        <f t="shared" si="2"/>
        <v>657.95811469191176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-41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</row>
    <row r="21" spans="1:44">
      <c r="A21" t="s">
        <v>63</v>
      </c>
      <c r="E21">
        <f>GT_NG!P21</f>
        <v>14.402764269260304</v>
      </c>
      <c r="F21">
        <f>GT_Spot!P21</f>
        <v>0</v>
      </c>
      <c r="G21">
        <f>PPCL_NG!P21</f>
        <v>16.97</v>
      </c>
      <c r="H21">
        <f>PPCL_Spot!P21</f>
        <v>25.462829203244802</v>
      </c>
      <c r="I21">
        <f>Bawana_NG!P21</f>
        <v>76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586.1435428732317</v>
      </c>
      <c r="P21" s="77">
        <v>80.508677655677658</v>
      </c>
      <c r="Q21" s="77">
        <v>16.039584000000001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19.22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26.29</v>
      </c>
      <c r="AB21" s="117">
        <f>-STOA!N21</f>
        <v>-153.12</v>
      </c>
      <c r="AC21">
        <f t="shared" si="0"/>
        <v>9.2472824518878305</v>
      </c>
      <c r="AD21">
        <f t="shared" si="1"/>
        <v>663.6701155495266</v>
      </c>
      <c r="AE21">
        <f>'IDT-1'!B21</f>
        <v>0</v>
      </c>
      <c r="AF21" s="26"/>
      <c r="AG21">
        <f t="shared" si="2"/>
        <v>663.6701155495266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-35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</row>
    <row r="22" spans="1:44">
      <c r="A22" t="s">
        <v>64</v>
      </c>
      <c r="E22">
        <f>GT_NG!P22</f>
        <v>14.402764269260304</v>
      </c>
      <c r="F22">
        <f>GT_Spot!P22</f>
        <v>0</v>
      </c>
      <c r="G22">
        <f>PPCL_NG!P22</f>
        <v>16.97</v>
      </c>
      <c r="H22">
        <f>PPCL_Spot!P22</f>
        <v>25.462829203244802</v>
      </c>
      <c r="I22">
        <f>Bawana_NG!P22</f>
        <v>76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598.20958918416238</v>
      </c>
      <c r="P22" s="77">
        <v>80.508677655677658</v>
      </c>
      <c r="Q22" s="77">
        <v>16.039584000000001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19.71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26.29</v>
      </c>
      <c r="AB22" s="117">
        <f>-STOA!N22</f>
        <v>-153.12</v>
      </c>
      <c r="AC22">
        <f t="shared" si="0"/>
        <v>9.5087038273013427</v>
      </c>
      <c r="AD22">
        <f t="shared" si="1"/>
        <v>658.96474048504376</v>
      </c>
      <c r="AE22">
        <f>'IDT-1'!B22</f>
        <v>0</v>
      </c>
      <c r="AF22" s="26"/>
      <c r="AG22">
        <f t="shared" si="2"/>
        <v>658.96474048504376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-52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</row>
    <row r="23" spans="1:44">
      <c r="A23" t="s">
        <v>65</v>
      </c>
      <c r="E23">
        <f>GT_NG!P23</f>
        <v>14.402764269260304</v>
      </c>
      <c r="F23">
        <f>GT_Spot!P23</f>
        <v>0</v>
      </c>
      <c r="G23">
        <f>PPCL_NG!P23</f>
        <v>16.97</v>
      </c>
      <c r="H23">
        <f>PPCL_Spot!P23</f>
        <v>25.462829203244802</v>
      </c>
      <c r="I23">
        <f>Bawana_NG!P23</f>
        <v>76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598.8546383539524</v>
      </c>
      <c r="P23" s="77">
        <v>80.508677655677658</v>
      </c>
      <c r="Q23" s="77">
        <v>16.039584000000001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19.72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26.29</v>
      </c>
      <c r="AB23" s="117">
        <f>-STOA!N23</f>
        <v>-153.12</v>
      </c>
      <c r="AC23">
        <f t="shared" si="0"/>
        <v>9.4878338774289084</v>
      </c>
      <c r="AD23">
        <f t="shared" si="1"/>
        <v>662.64065960470623</v>
      </c>
      <c r="AE23">
        <f>'IDT-1'!B23</f>
        <v>0</v>
      </c>
      <c r="AF23" s="26"/>
      <c r="AG23">
        <f t="shared" si="2"/>
        <v>662.64065960470623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-49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</row>
    <row r="24" spans="1:44">
      <c r="A24" t="s">
        <v>66</v>
      </c>
      <c r="E24">
        <f>GT_NG!P24</f>
        <v>14.402764269260304</v>
      </c>
      <c r="F24">
        <f>GT_Spot!P24</f>
        <v>0</v>
      </c>
      <c r="G24">
        <f>PPCL_NG!P24</f>
        <v>16.97</v>
      </c>
      <c r="H24">
        <f>PPCL_Spot!P24</f>
        <v>25.462829203244802</v>
      </c>
      <c r="I24">
        <f>Bawana_NG!P24</f>
        <v>76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617.36546670276186</v>
      </c>
      <c r="P24" s="77">
        <v>80.508677655677658</v>
      </c>
      <c r="Q24" s="77">
        <v>16.039584000000001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19.87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26.29</v>
      </c>
      <c r="AB24" s="117">
        <f>-STOA!N24</f>
        <v>-153.12</v>
      </c>
      <c r="AC24">
        <f t="shared" si="0"/>
        <v>9.21702091831086</v>
      </c>
      <c r="AD24">
        <f t="shared" si="1"/>
        <v>730.57230091263375</v>
      </c>
      <c r="AE24">
        <f>'IDT-1'!B24</f>
        <v>0</v>
      </c>
      <c r="AF24" s="26"/>
      <c r="AG24">
        <f t="shared" si="2"/>
        <v>730.57230091263375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</row>
    <row r="25" spans="1:44">
      <c r="A25" t="s">
        <v>67</v>
      </c>
      <c r="E25">
        <f>GT_NG!P25</f>
        <v>14.402764269260304</v>
      </c>
      <c r="F25">
        <f>GT_Spot!P25</f>
        <v>0</v>
      </c>
      <c r="G25">
        <f>PPCL_NG!P25</f>
        <v>16.97</v>
      </c>
      <c r="H25">
        <f>PPCL_Spot!P25</f>
        <v>23.827196800376427</v>
      </c>
      <c r="I25">
        <f>Bawana_NG!P25</f>
        <v>86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674.56573895834288</v>
      </c>
      <c r="P25" s="77">
        <v>80.508677655677658</v>
      </c>
      <c r="Q25" s="77">
        <v>16.039584000000001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19.8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26.29</v>
      </c>
      <c r="AB25" s="117">
        <f>-STOA!N25</f>
        <v>-153.12</v>
      </c>
      <c r="AC25">
        <f t="shared" si="0"/>
        <v>9.7933737490147301</v>
      </c>
      <c r="AD25">
        <f t="shared" si="1"/>
        <v>795.49058793464246</v>
      </c>
      <c r="AE25">
        <f>'IDT-1'!B25</f>
        <v>0</v>
      </c>
      <c r="AF25" s="26"/>
      <c r="AG25">
        <f t="shared" si="2"/>
        <v>795.49058793464246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</row>
    <row r="26" spans="1:44">
      <c r="A26" t="s">
        <v>68</v>
      </c>
      <c r="E26">
        <f>GT_NG!P26</f>
        <v>14.402764269260304</v>
      </c>
      <c r="F26">
        <f>GT_Spot!P26</f>
        <v>0</v>
      </c>
      <c r="G26">
        <f>PPCL_NG!P26</f>
        <v>16.97</v>
      </c>
      <c r="H26">
        <f>PPCL_Spot!P26</f>
        <v>25.462829203244802</v>
      </c>
      <c r="I26">
        <f>Bawana_NG!P26</f>
        <v>98.84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663.25994870477359</v>
      </c>
      <c r="P26" s="77">
        <v>80.508677655677658</v>
      </c>
      <c r="Q26" s="77">
        <v>16.039584000000001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19.25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26.29</v>
      </c>
      <c r="AB26" s="117">
        <f>-STOA!N26</f>
        <v>-153.12</v>
      </c>
      <c r="AC26">
        <f t="shared" si="0"/>
        <v>9.9052096351505146</v>
      </c>
      <c r="AD26">
        <f t="shared" si="1"/>
        <v>787.99859419780569</v>
      </c>
      <c r="AE26">
        <f>'IDT-1'!B26</f>
        <v>0</v>
      </c>
      <c r="AF26" s="26"/>
      <c r="AG26">
        <f t="shared" si="2"/>
        <v>787.99859419780569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</row>
    <row r="27" spans="1:44">
      <c r="A27" t="s">
        <v>69</v>
      </c>
      <c r="E27">
        <f>GT_NG!P27</f>
        <v>14.179779882262606</v>
      </c>
      <c r="F27">
        <f>GT_Spot!P27</f>
        <v>0</v>
      </c>
      <c r="G27">
        <f>PPCL_NG!P27</f>
        <v>16.97</v>
      </c>
      <c r="H27">
        <f>PPCL_Spot!P27</f>
        <v>25.462829203244802</v>
      </c>
      <c r="I27">
        <f>Bawana_NG!P27</f>
        <v>99.62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743.71451767301494</v>
      </c>
      <c r="P27" s="77">
        <v>96.064934065934068</v>
      </c>
      <c r="Q27" s="77">
        <v>24.322896</v>
      </c>
      <c r="R27" s="80">
        <v>0</v>
      </c>
      <c r="S27" s="80">
        <v>0</v>
      </c>
      <c r="T27" s="78">
        <f>SUMPRODUCT(LTA!F27:AJ27,LTA!F$101:AJ$101,LTA!F$103:AJ$103)</f>
        <v>0</v>
      </c>
      <c r="U27" s="78">
        <f>SUMPRODUCT(LTA!F27:AJ27,LTA!F$102:AJ$102,LTA!F$103:AJ$103)</f>
        <v>19.18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26.29</v>
      </c>
      <c r="AB27" s="117">
        <f>-STOA!N27</f>
        <v>-443.41</v>
      </c>
      <c r="AC27">
        <f t="shared" si="0"/>
        <v>13.544094144671844</v>
      </c>
      <c r="AD27">
        <f t="shared" si="1"/>
        <v>634.80086267978459</v>
      </c>
      <c r="AE27">
        <f>'IDT-1'!B27</f>
        <v>0</v>
      </c>
      <c r="AF27" s="26"/>
      <c r="AG27">
        <f t="shared" si="2"/>
        <v>634.80086267978459</v>
      </c>
      <c r="AI27" s="75">
        <f>PXIL!H27</f>
        <v>0</v>
      </c>
      <c r="AJ27" s="75">
        <f>PXIL!N27</f>
        <v>0</v>
      </c>
      <c r="AK27" s="75">
        <f>RTM_IEX!H27</f>
        <v>25.95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</row>
    <row r="28" spans="1:44">
      <c r="A28" t="s">
        <v>70</v>
      </c>
      <c r="E28">
        <f>GT_NG!P28</f>
        <v>14.179779882262606</v>
      </c>
      <c r="F28">
        <f>GT_Spot!P28</f>
        <v>0</v>
      </c>
      <c r="G28">
        <f>PPCL_NG!P28</f>
        <v>16.97</v>
      </c>
      <c r="H28">
        <f>PPCL_Spot!P28</f>
        <v>25.462829203244802</v>
      </c>
      <c r="I28">
        <f>Bawana_NG!P28</f>
        <v>94.286061897005382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904.74889919444649</v>
      </c>
      <c r="P28" s="77">
        <v>114.22121978021978</v>
      </c>
      <c r="Q28" s="77">
        <v>32.079168000000003</v>
      </c>
      <c r="R28" s="80">
        <v>0</v>
      </c>
      <c r="S28" s="80">
        <v>0</v>
      </c>
      <c r="T28" s="78">
        <f>SUMPRODUCT(LTA!F28:AJ28,LTA!F$101:AJ$101,LTA!F$103:AJ$103)</f>
        <v>0</v>
      </c>
      <c r="U28" s="78">
        <f>SUMPRODUCT(LTA!F28:AJ28,LTA!F$102:AJ$102,LTA!F$103:AJ$103)</f>
        <v>20.27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26.29</v>
      </c>
      <c r="AB28" s="117">
        <f>-STOA!N28</f>
        <v>-443.41</v>
      </c>
      <c r="AC28">
        <f t="shared" si="0"/>
        <v>15.041968554639805</v>
      </c>
      <c r="AD28">
        <f t="shared" si="1"/>
        <v>803.51598940253928</v>
      </c>
      <c r="AE28">
        <f>'IDT-1'!B28</f>
        <v>0</v>
      </c>
      <c r="AF28" s="26"/>
      <c r="AG28">
        <f t="shared" si="2"/>
        <v>803.51598940253928</v>
      </c>
      <c r="AI28" s="75">
        <f>PXIL!H28</f>
        <v>0</v>
      </c>
      <c r="AJ28" s="75">
        <f>PXIL!N28</f>
        <v>0</v>
      </c>
      <c r="AK28" s="75">
        <f>RTM_IEX!H28</f>
        <v>13.46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</row>
    <row r="29" spans="1:44">
      <c r="A29" t="s">
        <v>71</v>
      </c>
      <c r="E29">
        <f>GT_NG!P29</f>
        <v>14.179779882262606</v>
      </c>
      <c r="F29">
        <f>GT_Spot!P29</f>
        <v>0</v>
      </c>
      <c r="G29">
        <f>PPCL_NG!P29</f>
        <v>16.97</v>
      </c>
      <c r="H29">
        <f>PPCL_Spot!P29</f>
        <v>25.462829203244802</v>
      </c>
      <c r="I29">
        <f>Bawana_NG!P29</f>
        <v>95.8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972.39573994588454</v>
      </c>
      <c r="P29" s="77">
        <v>114.22121978021978</v>
      </c>
      <c r="Q29" s="77">
        <v>32.079168000000003</v>
      </c>
      <c r="R29" s="80">
        <v>0</v>
      </c>
      <c r="S29" s="80">
        <v>0</v>
      </c>
      <c r="T29" s="78">
        <f>SUMPRODUCT(LTA!F29:AJ29,LTA!F$101:AJ$101,LTA!F$103:AJ$103)</f>
        <v>7.0000000000000007E-2</v>
      </c>
      <c r="U29" s="78">
        <f>SUMPRODUCT(LTA!F29:AJ29,LTA!F$102:AJ$102,LTA!F$103:AJ$103)</f>
        <v>22.88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26.29</v>
      </c>
      <c r="AB29" s="117">
        <f>-STOA!N29</f>
        <v>-443.41</v>
      </c>
      <c r="AC29">
        <f t="shared" si="0"/>
        <v>15.813185106702475</v>
      </c>
      <c r="AD29">
        <f t="shared" si="1"/>
        <v>832.1255517049093</v>
      </c>
      <c r="AE29">
        <f>'IDT-1'!B29</f>
        <v>0</v>
      </c>
      <c r="AF29" s="26"/>
      <c r="AG29">
        <f t="shared" si="2"/>
        <v>832.1255517049093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-29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</row>
    <row r="30" spans="1:44">
      <c r="A30" t="s">
        <v>72</v>
      </c>
      <c r="E30">
        <f>GT_NG!P30</f>
        <v>14.179779882262606</v>
      </c>
      <c r="F30">
        <f>GT_Spot!P30</f>
        <v>0</v>
      </c>
      <c r="G30">
        <f>PPCL_NG!P30</f>
        <v>16.97</v>
      </c>
      <c r="H30">
        <f>PPCL_Spot!P30</f>
        <v>15.93</v>
      </c>
      <c r="I30">
        <f>Bawana_NG!P30</f>
        <v>95.8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1024.7611147231985</v>
      </c>
      <c r="P30" s="77">
        <v>114.22121978021978</v>
      </c>
      <c r="Q30" s="77">
        <v>32.079168000000003</v>
      </c>
      <c r="R30" s="80">
        <v>3.536111111111111</v>
      </c>
      <c r="S30" s="80">
        <v>0</v>
      </c>
      <c r="T30" s="78">
        <f>SUMPRODUCT(LTA!F30:AJ30,LTA!F$101:AJ$101,LTA!F$103:AJ$103)</f>
        <v>0.14000000000000001</v>
      </c>
      <c r="U30" s="78">
        <f>SUMPRODUCT(LTA!F30:AJ30,LTA!F$102:AJ$102,LTA!F$103:AJ$103)</f>
        <v>23.27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26.29</v>
      </c>
      <c r="AB30" s="117">
        <f>-STOA!N30</f>
        <v>-443.41</v>
      </c>
      <c r="AC30">
        <f t="shared" si="0"/>
        <v>15.967811587388397</v>
      </c>
      <c r="AD30">
        <f t="shared" si="1"/>
        <v>907.79958190940363</v>
      </c>
      <c r="AE30">
        <f>'IDT-1'!B30</f>
        <v>0</v>
      </c>
      <c r="AF30" s="26"/>
      <c r="AG30">
        <f t="shared" si="2"/>
        <v>907.79958190940363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</row>
    <row r="31" spans="1:44">
      <c r="A31" t="s">
        <v>73</v>
      </c>
      <c r="E31">
        <f>GT_NG!P31</f>
        <v>14.179779882262606</v>
      </c>
      <c r="F31">
        <f>GT_Spot!P31</f>
        <v>0</v>
      </c>
      <c r="G31">
        <f>PPCL_NG!P31</f>
        <v>16.97</v>
      </c>
      <c r="H31">
        <f>PPCL_Spot!P31</f>
        <v>25.462829203244802</v>
      </c>
      <c r="I31">
        <f>Bawana_NG!P31</f>
        <v>93.4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1101.9823612313489</v>
      </c>
      <c r="P31" s="77">
        <v>114.22121978021978</v>
      </c>
      <c r="Q31" s="77">
        <v>32.079168000000003</v>
      </c>
      <c r="R31" s="80">
        <v>10.891414141414142</v>
      </c>
      <c r="S31" s="80">
        <v>0</v>
      </c>
      <c r="T31" s="78">
        <f>SUMPRODUCT(LTA!F31:AJ31,LTA!F$101:AJ$101,LTA!F$103:AJ$103)</f>
        <v>0.28000000000000003</v>
      </c>
      <c r="U31" s="78">
        <f>SUMPRODUCT(LTA!F31:AJ31,LTA!F$102:AJ$102,LTA!F$103:AJ$103)</f>
        <v>23.61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25.29</v>
      </c>
      <c r="AB31" s="117">
        <f>-STOA!N31</f>
        <v>-443.41</v>
      </c>
      <c r="AC31">
        <f t="shared" si="0"/>
        <v>16.95631012031534</v>
      </c>
      <c r="AD31">
        <f t="shared" si="1"/>
        <v>1019.1404621181747</v>
      </c>
      <c r="AE31">
        <f>'IDT-1'!B31</f>
        <v>0</v>
      </c>
      <c r="AF31" s="26"/>
      <c r="AG31">
        <f t="shared" si="2"/>
        <v>1019.1404621181747</v>
      </c>
      <c r="AI31" s="75">
        <f>PXIL!H31</f>
        <v>0</v>
      </c>
      <c r="AJ31" s="75">
        <f>PXIL!N31</f>
        <v>0</v>
      </c>
      <c r="AK31" s="75">
        <f>RTM_IEX!H31</f>
        <v>21.14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</row>
    <row r="32" spans="1:44">
      <c r="A32" t="s">
        <v>74</v>
      </c>
      <c r="E32">
        <f>GT_NG!P32</f>
        <v>14.179779882262606</v>
      </c>
      <c r="F32">
        <f>GT_Spot!P32</f>
        <v>0</v>
      </c>
      <c r="G32">
        <f>PPCL_NG!P32</f>
        <v>16.97</v>
      </c>
      <c r="H32">
        <f>PPCL_Spot!P32</f>
        <v>25.462829203244802</v>
      </c>
      <c r="I32">
        <f>Bawana_NG!P32</f>
        <v>93.99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1104.0114070830589</v>
      </c>
      <c r="P32" s="77">
        <v>104.50624542124542</v>
      </c>
      <c r="Q32" s="77">
        <v>29.773368000000005</v>
      </c>
      <c r="R32" s="80">
        <v>12.474747474747474</v>
      </c>
      <c r="S32" s="80">
        <v>0</v>
      </c>
      <c r="T32" s="78">
        <f>SUMPRODUCT(LTA!F32:AJ32,LTA!F$101:AJ$101,LTA!F$103:AJ$103)</f>
        <v>3.8</v>
      </c>
      <c r="U32" s="78">
        <f>SUMPRODUCT(LTA!F32:AJ32,LTA!F$102:AJ$102,LTA!F$103:AJ$103)</f>
        <v>23.37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25.29</v>
      </c>
      <c r="AB32" s="117">
        <f>-STOA!N32</f>
        <v>-443.41</v>
      </c>
      <c r="AC32">
        <f t="shared" si="0"/>
        <v>16.952293430839628</v>
      </c>
      <c r="AD32">
        <f t="shared" si="1"/>
        <v>968.46608363371922</v>
      </c>
      <c r="AE32">
        <f>'IDT-1'!B32</f>
        <v>0</v>
      </c>
      <c r="AF32" s="26"/>
      <c r="AG32">
        <f t="shared" si="2"/>
        <v>968.46608363371922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-25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</row>
    <row r="33" spans="1:44">
      <c r="A33" t="s">
        <v>75</v>
      </c>
      <c r="E33">
        <f>GT_NG!P33</f>
        <v>14.179779882262606</v>
      </c>
      <c r="F33">
        <f>GT_Spot!P33</f>
        <v>0</v>
      </c>
      <c r="G33">
        <f>PPCL_NG!P33</f>
        <v>16.97</v>
      </c>
      <c r="H33">
        <f>PPCL_Spot!P33</f>
        <v>25.462829203244802</v>
      </c>
      <c r="I33">
        <f>Bawana_NG!P33</f>
        <v>93.39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1119.8800875590553</v>
      </c>
      <c r="P33" s="77">
        <v>114.22121978021978</v>
      </c>
      <c r="Q33" s="77">
        <v>32.079168000000003</v>
      </c>
      <c r="R33" s="80">
        <v>12.234848484848484</v>
      </c>
      <c r="S33" s="80">
        <v>0</v>
      </c>
      <c r="T33" s="78">
        <f>SUMPRODUCT(LTA!F33:AJ33,LTA!F$101:AJ$101,LTA!F$103:AJ$103)</f>
        <v>7.82</v>
      </c>
      <c r="U33" s="78">
        <f>SUMPRODUCT(LTA!F33:AJ33,LTA!F$102:AJ$102,LTA!F$103:AJ$103)</f>
        <v>35.869999999999997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45.470000000000006</v>
      </c>
      <c r="AB33" s="117">
        <f>-STOA!N33</f>
        <v>-443.41</v>
      </c>
      <c r="AC33">
        <f t="shared" si="0"/>
        <v>17.291336334221377</v>
      </c>
      <c r="AD33">
        <f t="shared" si="1"/>
        <v>1056.8765965754094</v>
      </c>
      <c r="AE33">
        <f>'IDT-1'!B33</f>
        <v>18</v>
      </c>
      <c r="AF33" s="26"/>
      <c r="AG33">
        <f t="shared" si="2"/>
        <v>1074.8765965754094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</row>
    <row r="34" spans="1:44">
      <c r="A34" t="s">
        <v>76</v>
      </c>
      <c r="E34">
        <f>GT_NG!P34</f>
        <v>14.179779882262606</v>
      </c>
      <c r="F34">
        <f>GT_Spot!P34</f>
        <v>0</v>
      </c>
      <c r="G34">
        <f>PPCL_NG!P34</f>
        <v>16.97</v>
      </c>
      <c r="H34">
        <f>PPCL_Spot!P34</f>
        <v>25.462829203244802</v>
      </c>
      <c r="I34">
        <f>Bawana_NG!P34</f>
        <v>93.39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1120.1475358487014</v>
      </c>
      <c r="P34" s="77">
        <v>114.22121978021978</v>
      </c>
      <c r="Q34" s="77">
        <v>32.079168000000003</v>
      </c>
      <c r="R34" s="80">
        <v>12.234848484848484</v>
      </c>
      <c r="S34" s="80">
        <v>0</v>
      </c>
      <c r="T34" s="78">
        <f>SUMPRODUCT(LTA!F34:AJ34,LTA!F$101:AJ$101,LTA!F$103:AJ$103)</f>
        <v>17.470000000000002</v>
      </c>
      <c r="U34" s="78">
        <f>SUMPRODUCT(LTA!F34:AJ34,LTA!F$102:AJ$102,LTA!F$103:AJ$103)</f>
        <v>36.839999999999996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45.470000000000006</v>
      </c>
      <c r="AB34" s="117">
        <f>-STOA!N34</f>
        <v>-443.41</v>
      </c>
      <c r="AC34">
        <f t="shared" si="0"/>
        <v>17.387145879170266</v>
      </c>
      <c r="AD34">
        <f t="shared" si="1"/>
        <v>1067.6682353201068</v>
      </c>
      <c r="AE34">
        <f>'IDT-1'!B34</f>
        <v>72</v>
      </c>
      <c r="AF34" s="26"/>
      <c r="AG34">
        <f t="shared" si="2"/>
        <v>1139.6682353201068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</row>
    <row r="35" spans="1:44">
      <c r="A35" t="s">
        <v>77</v>
      </c>
      <c r="E35">
        <f>GT_NG!P35</f>
        <v>14.179779882262606</v>
      </c>
      <c r="F35">
        <f>GT_Spot!P35</f>
        <v>0</v>
      </c>
      <c r="G35">
        <f>PPCL_NG!P35</f>
        <v>16.97</v>
      </c>
      <c r="H35">
        <f>PPCL_Spot!P35</f>
        <v>25.462829203244802</v>
      </c>
      <c r="I35">
        <f>Bawana_NG!P35</f>
        <v>93.694039995086257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1110.1287180215015</v>
      </c>
      <c r="P35" s="77">
        <v>114.22121978021978</v>
      </c>
      <c r="Q35" s="77">
        <v>32.079168000000003</v>
      </c>
      <c r="R35" s="80">
        <v>15.593434343434344</v>
      </c>
      <c r="S35" s="80">
        <v>0</v>
      </c>
      <c r="T35" s="78">
        <f>SUMPRODUCT(LTA!F35:AJ35,LTA!F$101:AJ$101,LTA!F$103:AJ$103)</f>
        <v>40.619999999999997</v>
      </c>
      <c r="U35" s="78">
        <f>SUMPRODUCT(LTA!F35:AJ35,LTA!F$102:AJ$102,LTA!F$103:AJ$103)</f>
        <v>35.93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45.470000000000006</v>
      </c>
      <c r="AB35" s="117">
        <f>-STOA!N35</f>
        <v>-443.41</v>
      </c>
      <c r="AC35">
        <f t="shared" si="0"/>
        <v>17.924419389803223</v>
      </c>
      <c r="AD35">
        <f t="shared" si="1"/>
        <v>1128.1847698359461</v>
      </c>
      <c r="AE35">
        <f>'IDT-1'!B35</f>
        <v>104</v>
      </c>
      <c r="AF35" s="26"/>
      <c r="AG35">
        <f t="shared" si="2"/>
        <v>1232.1847698359461</v>
      </c>
      <c r="AI35" s="75">
        <f>PXIL!H35</f>
        <v>0</v>
      </c>
      <c r="AJ35" s="75">
        <f>PXIL!N35</f>
        <v>0</v>
      </c>
      <c r="AK35" s="75">
        <f>RTM_IEX!H35</f>
        <v>45.17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</row>
    <row r="36" spans="1:44">
      <c r="A36" t="s">
        <v>78</v>
      </c>
      <c r="E36">
        <f>GT_NG!P36</f>
        <v>14.179779882262606</v>
      </c>
      <c r="F36">
        <f>GT_Spot!P36</f>
        <v>0</v>
      </c>
      <c r="G36">
        <f>PPCL_NG!P36</f>
        <v>16.97</v>
      </c>
      <c r="H36">
        <f>PPCL_Spot!P36</f>
        <v>23.832803859277561</v>
      </c>
      <c r="I36">
        <f>Bawana_NG!P36</f>
        <v>93.4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1091.3017692287015</v>
      </c>
      <c r="P36" s="77">
        <v>114.22121978021978</v>
      </c>
      <c r="Q36" s="77">
        <v>32.079168000000003</v>
      </c>
      <c r="R36" s="80">
        <v>15.593434343434344</v>
      </c>
      <c r="S36" s="80">
        <v>0</v>
      </c>
      <c r="T36" s="78">
        <f>SUMPRODUCT(LTA!F36:AJ36,LTA!F$101:AJ$101,LTA!F$103:AJ$103)</f>
        <v>63.26</v>
      </c>
      <c r="U36" s="78">
        <f>SUMPRODUCT(LTA!F36:AJ36,LTA!F$102:AJ$102,LTA!F$103:AJ$103)</f>
        <v>35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83.920000000000016</v>
      </c>
      <c r="AB36" s="117">
        <f>-STOA!N36</f>
        <v>-443.41</v>
      </c>
      <c r="AC36">
        <f t="shared" si="0"/>
        <v>17.873722465442913</v>
      </c>
      <c r="AD36">
        <f t="shared" si="1"/>
        <v>1122.474452628453</v>
      </c>
      <c r="AE36">
        <f>'IDT-1'!B36</f>
        <v>123</v>
      </c>
      <c r="AF36" s="26"/>
      <c r="AG36">
        <f t="shared" si="2"/>
        <v>1245.474452628453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</row>
    <row r="37" spans="1:44">
      <c r="A37" t="s">
        <v>79</v>
      </c>
      <c r="E37">
        <f>GT_NG!P37</f>
        <v>14.179779882262606</v>
      </c>
      <c r="F37">
        <f>GT_Spot!P37</f>
        <v>0</v>
      </c>
      <c r="G37">
        <f>PPCL_NG!P37</f>
        <v>16.97</v>
      </c>
      <c r="H37">
        <f>PPCL_Spot!P37</f>
        <v>25.462829203244802</v>
      </c>
      <c r="I37">
        <f>Bawana_NG!P37</f>
        <v>93.39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1058.8130631277375</v>
      </c>
      <c r="P37" s="77">
        <v>114.22121978021978</v>
      </c>
      <c r="Q37" s="77">
        <v>32.079168000000003</v>
      </c>
      <c r="R37" s="80">
        <v>15.593434343434344</v>
      </c>
      <c r="S37" s="80">
        <v>0</v>
      </c>
      <c r="T37" s="78">
        <f>SUMPRODUCT(LTA!F37:AJ37,LTA!F$101:AJ$101,LTA!F$103:AJ$103)</f>
        <v>91.78</v>
      </c>
      <c r="U37" s="78">
        <f>SUMPRODUCT(LTA!F37:AJ37,LTA!F$102:AJ$102,LTA!F$103:AJ$103)</f>
        <v>33.26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106.98</v>
      </c>
      <c r="AB37" s="117">
        <f>-STOA!N37</f>
        <v>-443.41</v>
      </c>
      <c r="AC37">
        <f t="shared" si="0"/>
        <v>18.201358074781339</v>
      </c>
      <c r="AD37">
        <f t="shared" si="1"/>
        <v>1159.3781362621176</v>
      </c>
      <c r="AE37">
        <f>'IDT-1'!B37</f>
        <v>180</v>
      </c>
      <c r="AF37" s="26"/>
      <c r="AG37">
        <f t="shared" si="2"/>
        <v>1339.3781362621176</v>
      </c>
      <c r="AI37" s="75">
        <f>PXIL!H37</f>
        <v>0</v>
      </c>
      <c r="AJ37" s="75">
        <f>PXIL!N37</f>
        <v>0</v>
      </c>
      <c r="AK37" s="75">
        <f>RTM_IEX!H37</f>
        <v>18.260000000000002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</row>
    <row r="38" spans="1:44">
      <c r="A38" t="s">
        <v>80</v>
      </c>
      <c r="E38">
        <f>GT_NG!P38</f>
        <v>14.179779882262606</v>
      </c>
      <c r="F38">
        <f>GT_Spot!P38</f>
        <v>0</v>
      </c>
      <c r="G38">
        <f>PPCL_NG!P38</f>
        <v>16.97</v>
      </c>
      <c r="H38">
        <f>PPCL_Spot!P38</f>
        <v>25.462829203244802</v>
      </c>
      <c r="I38">
        <f>Bawana_NG!P38</f>
        <v>93.694039995086257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1032.3116964943024</v>
      </c>
      <c r="P38" s="77">
        <v>114.22121978021978</v>
      </c>
      <c r="Q38" s="77">
        <v>32.079168000000003</v>
      </c>
      <c r="R38" s="80">
        <v>15.593434343434344</v>
      </c>
      <c r="S38" s="80">
        <v>0</v>
      </c>
      <c r="T38" s="78">
        <f>SUMPRODUCT(LTA!F38:AJ38,LTA!F$101:AJ$101,LTA!F$103:AJ$103)</f>
        <v>116.87</v>
      </c>
      <c r="U38" s="78">
        <f>SUMPRODUCT(LTA!F38:AJ38,LTA!F$102:AJ$102,LTA!F$103:AJ$103)</f>
        <v>32.729999999999997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106.98</v>
      </c>
      <c r="AB38" s="117">
        <f>-STOA!N38</f>
        <v>-443.41</v>
      </c>
      <c r="AC38">
        <f t="shared" si="0"/>
        <v>18.02626160036387</v>
      </c>
      <c r="AD38">
        <f t="shared" si="1"/>
        <v>1139.6559060981865</v>
      </c>
      <c r="AE38">
        <f>'IDT-1'!B38</f>
        <v>236</v>
      </c>
      <c r="AF38" s="26"/>
      <c r="AG38">
        <f t="shared" si="2"/>
        <v>1375.6559060981865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</row>
    <row r="39" spans="1:44">
      <c r="A39" t="s">
        <v>81</v>
      </c>
      <c r="E39">
        <f>GT_NG!P39</f>
        <v>14.072357307396979</v>
      </c>
      <c r="F39">
        <f>GT_Spot!P39</f>
        <v>0</v>
      </c>
      <c r="G39">
        <f>PPCL_NG!P39</f>
        <v>16.97</v>
      </c>
      <c r="H39">
        <f>PPCL_Spot!P39</f>
        <v>25.462829203244802</v>
      </c>
      <c r="I39">
        <f>Bawana_NG!P39</f>
        <v>93.39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1009.0842055311723</v>
      </c>
      <c r="P39" s="77">
        <v>114.22121978021978</v>
      </c>
      <c r="Q39" s="77">
        <v>32.079168000000003</v>
      </c>
      <c r="R39" s="80">
        <v>15.593434343434344</v>
      </c>
      <c r="S39" s="80">
        <v>0</v>
      </c>
      <c r="T39" s="78">
        <f>SUMPRODUCT(LTA!F39:AJ39,LTA!F$101:AJ$101,LTA!F$103:AJ$103)</f>
        <v>141.22999999999999</v>
      </c>
      <c r="U39" s="78">
        <f>SUMPRODUCT(LTA!F39:AJ39,LTA!F$102:AJ$102,LTA!F$103:AJ$103)</f>
        <v>31.03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104.10000000000001</v>
      </c>
      <c r="AB39" s="117">
        <f>-STOA!N39</f>
        <v>-443.41</v>
      </c>
      <c r="AC39">
        <f t="shared" si="0"/>
        <v>18.745054809272752</v>
      </c>
      <c r="AD39">
        <f t="shared" si="1"/>
        <v>1220.6181593561955</v>
      </c>
      <c r="AE39">
        <f>'IDT-1'!B39</f>
        <v>270</v>
      </c>
      <c r="AF39" s="26"/>
      <c r="AG39">
        <f t="shared" si="2"/>
        <v>1490.6181593561955</v>
      </c>
      <c r="AI39" s="75">
        <f>PXIL!H39</f>
        <v>0</v>
      </c>
      <c r="AJ39" s="75">
        <f>PXIL!N39</f>
        <v>0</v>
      </c>
      <c r="AK39" s="75">
        <f>RTM_IEX!H39</f>
        <v>85.54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</row>
    <row r="40" spans="1:44">
      <c r="A40" t="s">
        <v>82</v>
      </c>
      <c r="E40">
        <f>GT_NG!P40</f>
        <v>14.072357307396979</v>
      </c>
      <c r="F40">
        <f>GT_Spot!P40</f>
        <v>0</v>
      </c>
      <c r="G40">
        <f>PPCL_NG!P40</f>
        <v>16.97</v>
      </c>
      <c r="H40">
        <f>PPCL_Spot!P40</f>
        <v>25.462829203244802</v>
      </c>
      <c r="I40">
        <f>Bawana_NG!P40</f>
        <v>93.39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978.77675621023286</v>
      </c>
      <c r="P40" s="77">
        <v>114.22121978021978</v>
      </c>
      <c r="Q40" s="77">
        <v>32.079168000000003</v>
      </c>
      <c r="R40" s="80">
        <v>15.593434343434344</v>
      </c>
      <c r="S40" s="80">
        <v>0</v>
      </c>
      <c r="T40" s="78">
        <f>SUMPRODUCT(LTA!F40:AJ40,LTA!F$101:AJ$101,LTA!F$103:AJ$103)</f>
        <v>169.13</v>
      </c>
      <c r="U40" s="78">
        <f>SUMPRODUCT(LTA!F40:AJ40,LTA!F$102:AJ$102,LTA!F$103:AJ$103)</f>
        <v>24.39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104.10000000000001</v>
      </c>
      <c r="AB40" s="117">
        <f>-STOA!N40</f>
        <v>-443.41</v>
      </c>
      <c r="AC40">
        <f t="shared" si="0"/>
        <v>18.352509255248481</v>
      </c>
      <c r="AD40">
        <f t="shared" si="1"/>
        <v>1176.4032555892802</v>
      </c>
      <c r="AE40">
        <f>'IDT-1'!B40</f>
        <v>310</v>
      </c>
      <c r="AF40" s="26"/>
      <c r="AG40">
        <f t="shared" si="2"/>
        <v>1486.4032555892802</v>
      </c>
      <c r="AI40" s="75">
        <f>PXIL!H40</f>
        <v>0</v>
      </c>
      <c r="AJ40" s="75">
        <f>PXIL!N40</f>
        <v>0</v>
      </c>
      <c r="AK40" s="75">
        <f>RTM_IEX!H40</f>
        <v>49.98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</row>
    <row r="41" spans="1:44">
      <c r="A41" t="s">
        <v>83</v>
      </c>
      <c r="E41">
        <f>GT_NG!P41</f>
        <v>14.072357307396979</v>
      </c>
      <c r="F41">
        <f>GT_Spot!P41</f>
        <v>0</v>
      </c>
      <c r="G41">
        <f>PPCL_NG!P41</f>
        <v>16.97</v>
      </c>
      <c r="H41">
        <f>PPCL_Spot!P41</f>
        <v>23.832803859277561</v>
      </c>
      <c r="I41">
        <f>Bawana_NG!P41</f>
        <v>93.39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963.34050476383277</v>
      </c>
      <c r="P41" s="77">
        <v>114.22121978021978</v>
      </c>
      <c r="Q41" s="77">
        <v>32.079168000000003</v>
      </c>
      <c r="R41" s="80">
        <v>15.593434343434344</v>
      </c>
      <c r="S41" s="80">
        <v>0</v>
      </c>
      <c r="T41" s="78">
        <f>SUMPRODUCT(LTA!F41:AJ41,LTA!F$101:AJ$101,LTA!F$103:AJ$103)</f>
        <v>192.63</v>
      </c>
      <c r="U41" s="78">
        <f>SUMPRODUCT(LTA!F41:AJ41,LTA!F$102:AJ$102,LTA!F$103:AJ$103)</f>
        <v>23.29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104.10000000000001</v>
      </c>
      <c r="AB41" s="117">
        <f>-STOA!N41</f>
        <v>-443.41</v>
      </c>
      <c r="AC41">
        <f t="shared" si="0"/>
        <v>18.365566019493247</v>
      </c>
      <c r="AD41">
        <f t="shared" si="1"/>
        <v>1177.8739220346681</v>
      </c>
      <c r="AE41">
        <f>'IDT-1'!B41</f>
        <v>352</v>
      </c>
      <c r="AF41" s="26"/>
      <c r="AG41">
        <f t="shared" si="2"/>
        <v>1529.8739220346681</v>
      </c>
      <c r="AI41" s="75">
        <f>PXIL!H41</f>
        <v>0</v>
      </c>
      <c r="AJ41" s="75">
        <f>PXIL!N41</f>
        <v>0</v>
      </c>
      <c r="AK41" s="75">
        <f>RTM_IEX!H41</f>
        <v>46.13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</row>
    <row r="42" spans="1:44">
      <c r="A42" t="s">
        <v>84</v>
      </c>
      <c r="E42">
        <f>GT_NG!P42</f>
        <v>14.072357307396979</v>
      </c>
      <c r="F42">
        <f>GT_Spot!P42</f>
        <v>0</v>
      </c>
      <c r="G42">
        <f>PPCL_NG!P42</f>
        <v>16.97</v>
      </c>
      <c r="H42">
        <f>PPCL_Spot!P42</f>
        <v>25.462829203244802</v>
      </c>
      <c r="I42">
        <f>Bawana_NG!P42</f>
        <v>93.39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946.0351900320677</v>
      </c>
      <c r="P42" s="77">
        <v>114.22121978021978</v>
      </c>
      <c r="Q42" s="77">
        <v>32.079168000000003</v>
      </c>
      <c r="R42" s="80">
        <v>15.593434343434344</v>
      </c>
      <c r="S42" s="80">
        <v>0</v>
      </c>
      <c r="T42" s="78">
        <f>SUMPRODUCT(LTA!F42:AJ42,LTA!F$101:AJ$101,LTA!F$103:AJ$103)</f>
        <v>214.99</v>
      </c>
      <c r="U42" s="78">
        <f>SUMPRODUCT(LTA!F42:AJ42,LTA!F$102:AJ$102,LTA!F$103:AJ$103)</f>
        <v>21.43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104.10000000000001</v>
      </c>
      <c r="AB42" s="117">
        <f>-STOA!N42</f>
        <v>-443.41</v>
      </c>
      <c r="AC42">
        <f t="shared" si="0"/>
        <v>18.213543472880627</v>
      </c>
      <c r="AD42">
        <f t="shared" si="1"/>
        <v>1160.7506551934828</v>
      </c>
      <c r="AE42">
        <f>'IDT-1'!B42</f>
        <v>391</v>
      </c>
      <c r="AF42" s="26"/>
      <c r="AG42">
        <f t="shared" si="2"/>
        <v>1551.7506551934828</v>
      </c>
      <c r="AI42" s="75">
        <f>PXIL!H42</f>
        <v>0</v>
      </c>
      <c r="AJ42" s="75">
        <f>PXIL!N42</f>
        <v>0</v>
      </c>
      <c r="AK42" s="75">
        <f>RTM_IEX!H42</f>
        <v>24.03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</row>
    <row r="43" spans="1:44">
      <c r="A43" t="s">
        <v>85</v>
      </c>
      <c r="E43">
        <f>GT_NG!P43</f>
        <v>14.072357307396979</v>
      </c>
      <c r="F43">
        <f>GT_Spot!P43</f>
        <v>0</v>
      </c>
      <c r="G43">
        <f>PPCL_NG!P43</f>
        <v>16.97</v>
      </c>
      <c r="H43">
        <f>PPCL_Spot!P43</f>
        <v>25.462829203244802</v>
      </c>
      <c r="I43">
        <f>Bawana_NG!P43</f>
        <v>93.39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932.88315105695006</v>
      </c>
      <c r="P43" s="77">
        <v>114.22121978021978</v>
      </c>
      <c r="Q43" s="77">
        <v>32.079168000000003</v>
      </c>
      <c r="R43" s="80">
        <v>15.593434343434344</v>
      </c>
      <c r="S43" s="80">
        <v>0</v>
      </c>
      <c r="T43" s="78">
        <f>SUMPRODUCT(LTA!F43:AJ43,LTA!F$101:AJ$101,LTA!F$103:AJ$103)</f>
        <v>237.02</v>
      </c>
      <c r="U43" s="78">
        <f>SUMPRODUCT(LTA!F43:AJ43,LTA!F$102:AJ$102,LTA!F$103:AJ$103)</f>
        <v>20.57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45.17</v>
      </c>
      <c r="Z43" s="75">
        <f>IEX!N43</f>
        <v>0</v>
      </c>
      <c r="AA43" s="117">
        <f>STOA!H43</f>
        <v>52.220000000000006</v>
      </c>
      <c r="AB43" s="117">
        <f>-STOA!N43</f>
        <v>-443.41</v>
      </c>
      <c r="AC43">
        <f t="shared" si="0"/>
        <v>18.783237529899591</v>
      </c>
      <c r="AD43">
        <f t="shared" si="1"/>
        <v>1224.9189221613462</v>
      </c>
      <c r="AE43">
        <f>'IDT-1'!B43</f>
        <v>399.17099999999999</v>
      </c>
      <c r="AF43" s="26"/>
      <c r="AG43">
        <f t="shared" si="2"/>
        <v>1624.0899221613463</v>
      </c>
      <c r="AI43" s="75">
        <f>PXIL!H43</f>
        <v>0</v>
      </c>
      <c r="AJ43" s="75">
        <f>PXIL!N43</f>
        <v>0</v>
      </c>
      <c r="AK43" s="75">
        <f>RTM_IEX!H43</f>
        <v>87.46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</row>
    <row r="44" spans="1:44">
      <c r="A44" t="s">
        <v>86</v>
      </c>
      <c r="E44">
        <f>GT_NG!P44</f>
        <v>13.068479117415286</v>
      </c>
      <c r="F44">
        <f>GT_Spot!P44</f>
        <v>0</v>
      </c>
      <c r="G44">
        <f>PPCL_NG!P44</f>
        <v>16.97</v>
      </c>
      <c r="H44">
        <f>PPCL_Spot!P44</f>
        <v>25.462829203244802</v>
      </c>
      <c r="I44">
        <f>Bawana_NG!P44</f>
        <v>93.4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924.0272202579024</v>
      </c>
      <c r="P44" s="77">
        <v>114.22121978021978</v>
      </c>
      <c r="Q44" s="77">
        <v>32.079168000000003</v>
      </c>
      <c r="R44" s="80">
        <v>15.593434343434344</v>
      </c>
      <c r="S44" s="80">
        <v>0</v>
      </c>
      <c r="T44" s="78">
        <f>SUMPRODUCT(LTA!F44:AJ44,LTA!F$101:AJ$101,LTA!F$103:AJ$103)</f>
        <v>255.4</v>
      </c>
      <c r="U44" s="78">
        <f>SUMPRODUCT(LTA!F44:AJ44,LTA!F$102:AJ$102,LTA!F$103:AJ$103)</f>
        <v>19.95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28.83</v>
      </c>
      <c r="Z44" s="75">
        <f>IEX!N44</f>
        <v>0</v>
      </c>
      <c r="AA44" s="117">
        <f>STOA!H44</f>
        <v>52.220000000000006</v>
      </c>
      <c r="AB44" s="117">
        <f>-STOA!N44</f>
        <v>-443.41</v>
      </c>
      <c r="AC44">
        <f t="shared" si="0"/>
        <v>18.793623210796135</v>
      </c>
      <c r="AD44">
        <f t="shared" si="1"/>
        <v>1226.0887274914205</v>
      </c>
      <c r="AE44">
        <f>'IDT-1'!B44</f>
        <v>407.21</v>
      </c>
      <c r="AF44" s="26"/>
      <c r="AG44">
        <f t="shared" si="2"/>
        <v>1633.2987274914205</v>
      </c>
      <c r="AI44" s="75">
        <f>PXIL!H44</f>
        <v>0</v>
      </c>
      <c r="AJ44" s="75">
        <f>PXIL!N44</f>
        <v>0</v>
      </c>
      <c r="AK44" s="75">
        <f>RTM_IEX!H44</f>
        <v>97.07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</row>
    <row r="45" spans="1:44">
      <c r="A45" t="s">
        <v>87</v>
      </c>
      <c r="E45">
        <f>GT_NG!P45</f>
        <v>13.068479117415286</v>
      </c>
      <c r="F45">
        <f>GT_Spot!P45</f>
        <v>0</v>
      </c>
      <c r="G45">
        <f>PPCL_NG!P45</f>
        <v>16.97</v>
      </c>
      <c r="H45">
        <f>PPCL_Spot!P45</f>
        <v>25.462829203244802</v>
      </c>
      <c r="I45">
        <f>Bawana_NG!P45</f>
        <v>93.39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937.7954335851025</v>
      </c>
      <c r="P45" s="77">
        <v>114.22121978021978</v>
      </c>
      <c r="Q45" s="77">
        <v>32.079168000000003</v>
      </c>
      <c r="R45" s="80">
        <v>15.593434343434344</v>
      </c>
      <c r="S45" s="80">
        <v>0</v>
      </c>
      <c r="T45" s="78">
        <f>SUMPRODUCT(LTA!F45:AJ45,LTA!F$101:AJ$101,LTA!F$103:AJ$103)</f>
        <v>277.29000000000002</v>
      </c>
      <c r="U45" s="78">
        <f>SUMPRODUCT(LTA!F45:AJ45,LTA!F$102:AJ$102,LTA!F$103:AJ$103)</f>
        <v>18.79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1.93</v>
      </c>
      <c r="Z45" s="75">
        <f>IEX!N45</f>
        <v>0</v>
      </c>
      <c r="AA45" s="117">
        <f>STOA!H45</f>
        <v>52.220000000000006</v>
      </c>
      <c r="AB45" s="117">
        <f>-STOA!N45</f>
        <v>-443.41</v>
      </c>
      <c r="AC45">
        <f t="shared" si="0"/>
        <v>19.130999488075496</v>
      </c>
      <c r="AD45">
        <f t="shared" si="1"/>
        <v>1264.0895645413411</v>
      </c>
      <c r="AE45">
        <f>'IDT-1'!B45</f>
        <v>425.40100000000001</v>
      </c>
      <c r="AF45" s="26"/>
      <c r="AG45">
        <f t="shared" si="2"/>
        <v>1689.4905645413412</v>
      </c>
      <c r="AI45" s="75">
        <f>PXIL!H45</f>
        <v>0</v>
      </c>
      <c r="AJ45" s="75">
        <f>PXIL!N45</f>
        <v>0</v>
      </c>
      <c r="AK45" s="75">
        <f>RTM_IEX!H45</f>
        <v>127.82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</row>
    <row r="46" spans="1:44">
      <c r="A46" t="s">
        <v>88</v>
      </c>
      <c r="E46">
        <f>GT_NG!P46</f>
        <v>12.074433656957927</v>
      </c>
      <c r="F46">
        <f>GT_Spot!P46</f>
        <v>0</v>
      </c>
      <c r="G46">
        <f>PPCL_NG!P46</f>
        <v>16.97</v>
      </c>
      <c r="H46">
        <f>PPCL_Spot!P46</f>
        <v>25.462829203244802</v>
      </c>
      <c r="I46">
        <f>Bawana_NG!P46</f>
        <v>93.39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935.89992544110248</v>
      </c>
      <c r="P46" s="77">
        <v>114.22121978021978</v>
      </c>
      <c r="Q46" s="77">
        <v>32.079168000000003</v>
      </c>
      <c r="R46" s="80">
        <v>15.593434343434344</v>
      </c>
      <c r="S46" s="80">
        <v>0</v>
      </c>
      <c r="T46" s="78">
        <f>SUMPRODUCT(LTA!F46:AJ46,LTA!F$101:AJ$101,LTA!F$103:AJ$103)</f>
        <v>294.79999999999995</v>
      </c>
      <c r="U46" s="78">
        <f>SUMPRODUCT(LTA!F46:AJ46,LTA!F$102:AJ$102,LTA!F$103:AJ$103)</f>
        <v>11.209999999999999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22.429999999999996</v>
      </c>
      <c r="AB46" s="117">
        <f>-STOA!N46</f>
        <v>-443.41</v>
      </c>
      <c r="AC46">
        <f t="shared" si="0"/>
        <v>18.91390741635627</v>
      </c>
      <c r="AD46">
        <f t="shared" si="1"/>
        <v>1239.6371030086029</v>
      </c>
      <c r="AE46">
        <f>'IDT-1'!B46</f>
        <v>434</v>
      </c>
      <c r="AF46" s="26"/>
      <c r="AG46">
        <f t="shared" si="2"/>
        <v>1673.6371030086029</v>
      </c>
      <c r="AI46" s="75">
        <f>PXIL!H46</f>
        <v>0</v>
      </c>
      <c r="AJ46" s="75">
        <f>PXIL!N46</f>
        <v>0</v>
      </c>
      <c r="AK46" s="75">
        <f>RTM_IEX!H46</f>
        <v>127.83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</row>
    <row r="47" spans="1:44">
      <c r="A47" t="s">
        <v>89</v>
      </c>
      <c r="E47">
        <f>GT_NG!P47</f>
        <v>9.7849388379204871</v>
      </c>
      <c r="F47">
        <f>GT_Spot!P47</f>
        <v>0</v>
      </c>
      <c r="G47">
        <f>PPCL_NG!P47</f>
        <v>16.97</v>
      </c>
      <c r="H47">
        <f>PPCL_Spot!P47</f>
        <v>25.462829203244802</v>
      </c>
      <c r="I47">
        <f>Bawana_NG!P47</f>
        <v>93.39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926.74456578827744</v>
      </c>
      <c r="P47" s="77">
        <v>114.22121978021978</v>
      </c>
      <c r="Q47" s="77">
        <v>32.079168000000003</v>
      </c>
      <c r="R47" s="80">
        <v>15.593434343434344</v>
      </c>
      <c r="S47" s="80">
        <v>0</v>
      </c>
      <c r="T47" s="78">
        <f>SUMPRODUCT(LTA!F47:AJ47,LTA!F$101:AJ$101,LTA!F$103:AJ$103)</f>
        <v>307.69</v>
      </c>
      <c r="U47" s="78">
        <f>SUMPRODUCT(LTA!F47:AJ47,LTA!F$102:AJ$102,LTA!F$103:AJ$103)</f>
        <v>11.42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22.33</v>
      </c>
      <c r="AB47" s="117">
        <f>-STOA!N47</f>
        <v>-443.41</v>
      </c>
      <c r="AC47">
        <f t="shared" si="0"/>
        <v>18.91914469700388</v>
      </c>
      <c r="AD47">
        <f t="shared" si="1"/>
        <v>1240.2270112560927</v>
      </c>
      <c r="AE47">
        <f>'IDT-1'!B47</f>
        <v>414</v>
      </c>
      <c r="AF47" s="26"/>
      <c r="AG47">
        <f t="shared" si="2"/>
        <v>1654.2270112560927</v>
      </c>
      <c r="AI47" s="75">
        <f>PXIL!H47</f>
        <v>0</v>
      </c>
      <c r="AJ47" s="75">
        <f>PXIL!N47</f>
        <v>0</v>
      </c>
      <c r="AK47" s="75">
        <f>RTM_IEX!H47</f>
        <v>126.87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</row>
    <row r="48" spans="1:44">
      <c r="A48" t="s">
        <v>90</v>
      </c>
      <c r="E48">
        <f>GT_NG!P48</f>
        <v>9.7849388379204871</v>
      </c>
      <c r="F48">
        <f>GT_Spot!P48</f>
        <v>0</v>
      </c>
      <c r="G48">
        <f>PPCL_NG!P48</f>
        <v>16.97</v>
      </c>
      <c r="H48">
        <f>PPCL_Spot!P48</f>
        <v>18.350000000000001</v>
      </c>
      <c r="I48">
        <f>Bawana_NG!P48</f>
        <v>93.39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924.56763003912999</v>
      </c>
      <c r="P48" s="77">
        <v>114.22121978021978</v>
      </c>
      <c r="Q48" s="77">
        <v>32.079168000000003</v>
      </c>
      <c r="R48" s="80">
        <v>15.593434343434344</v>
      </c>
      <c r="S48" s="80">
        <v>0</v>
      </c>
      <c r="T48" s="78">
        <f>SUMPRODUCT(LTA!F48:AJ48,LTA!F$101:AJ$101,LTA!F$103:AJ$103)</f>
        <v>315.43999999999994</v>
      </c>
      <c r="U48" s="78">
        <f>SUMPRODUCT(LTA!F48:AJ48,LTA!F$102:AJ$102,LTA!F$103:AJ$103)</f>
        <v>11.48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22.33</v>
      </c>
      <c r="AB48" s="117">
        <f>-STOA!N48</f>
        <v>-443.41</v>
      </c>
      <c r="AC48">
        <f t="shared" si="0"/>
        <v>18.72000276542283</v>
      </c>
      <c r="AD48">
        <f t="shared" si="1"/>
        <v>1217.7963882352817</v>
      </c>
      <c r="AE48">
        <f>'IDT-1'!B48</f>
        <v>391</v>
      </c>
      <c r="AF48" s="26"/>
      <c r="AG48">
        <f t="shared" si="2"/>
        <v>1608.7963882352817</v>
      </c>
      <c r="AI48" s="75">
        <f>PXIL!H48</f>
        <v>0</v>
      </c>
      <c r="AJ48" s="75">
        <f>PXIL!N48</f>
        <v>0</v>
      </c>
      <c r="AK48" s="75">
        <f>RTM_IEX!H48</f>
        <v>105.72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</row>
    <row r="49" spans="1:44">
      <c r="A49" t="s">
        <v>91</v>
      </c>
      <c r="E49">
        <f>GT_NG!P49</f>
        <v>9.7849388379204871</v>
      </c>
      <c r="F49">
        <f>GT_Spot!P49</f>
        <v>0</v>
      </c>
      <c r="G49">
        <f>PPCL_NG!P49</f>
        <v>16.97</v>
      </c>
      <c r="H49">
        <f>PPCL_Spot!P49</f>
        <v>20.76</v>
      </c>
      <c r="I49">
        <f>Bawana_NG!P49</f>
        <v>93.39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923.73550882700886</v>
      </c>
      <c r="P49" s="77">
        <v>114.22121978021978</v>
      </c>
      <c r="Q49" s="77">
        <v>32.079168000000003</v>
      </c>
      <c r="R49" s="80">
        <v>15.593434343434344</v>
      </c>
      <c r="S49" s="80">
        <v>0</v>
      </c>
      <c r="T49" s="78">
        <f>SUMPRODUCT(LTA!F49:AJ49,LTA!F$101:AJ$101,LTA!F$103:AJ$103)</f>
        <v>317.33000000000004</v>
      </c>
      <c r="U49" s="78">
        <f>SUMPRODUCT(LTA!F49:AJ49,LTA!F$102:AJ$102,LTA!F$103:AJ$103)</f>
        <v>11.57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22.33</v>
      </c>
      <c r="AB49" s="117">
        <f>-STOA!N49</f>
        <v>-443.41</v>
      </c>
      <c r="AC49">
        <f t="shared" si="0"/>
        <v>19.022000098756163</v>
      </c>
      <c r="AD49">
        <f t="shared" si="1"/>
        <v>1251.8122696898272</v>
      </c>
      <c r="AE49">
        <f>'IDT-1'!B49</f>
        <v>365</v>
      </c>
      <c r="AF49" s="26"/>
      <c r="AG49">
        <f t="shared" si="2"/>
        <v>1616.8122696898272</v>
      </c>
      <c r="AI49" s="75">
        <f>PXIL!H49</f>
        <v>0</v>
      </c>
      <c r="AJ49" s="75">
        <f>PXIL!N49</f>
        <v>0</v>
      </c>
      <c r="AK49" s="75">
        <f>RTM_IEX!H49</f>
        <v>136.47999999999999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</row>
    <row r="50" spans="1:44">
      <c r="A50" t="s">
        <v>92</v>
      </c>
      <c r="E50">
        <f>GT_NG!P50</f>
        <v>9.7849388379204871</v>
      </c>
      <c r="F50">
        <f>GT_Spot!P50</f>
        <v>0</v>
      </c>
      <c r="G50">
        <f>PPCL_NG!P50</f>
        <v>16.97</v>
      </c>
      <c r="H50">
        <f>PPCL_Spot!P50</f>
        <v>20.76</v>
      </c>
      <c r="I50">
        <f>Bawana_NG!P50</f>
        <v>93.39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923.11141791791783</v>
      </c>
      <c r="P50" s="77">
        <v>114.22121978021978</v>
      </c>
      <c r="Q50" s="77">
        <v>32.079168000000003</v>
      </c>
      <c r="R50" s="80">
        <v>15.593434343434344</v>
      </c>
      <c r="S50" s="80">
        <v>0</v>
      </c>
      <c r="T50" s="78">
        <f>SUMPRODUCT(LTA!F50:AJ50,LTA!F$101:AJ$101,LTA!F$103:AJ$103)</f>
        <v>319.99</v>
      </c>
      <c r="U50" s="78">
        <f>SUMPRODUCT(LTA!F50:AJ50,LTA!F$102:AJ$102,LTA!F$103:AJ$103)</f>
        <v>11.26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22.33</v>
      </c>
      <c r="AB50" s="117">
        <f>-STOA!N50</f>
        <v>-443.41</v>
      </c>
      <c r="AC50">
        <f t="shared" si="0"/>
        <v>18.478916098756162</v>
      </c>
      <c r="AD50">
        <f t="shared" si="1"/>
        <v>1190.6412627807363</v>
      </c>
      <c r="AE50">
        <f>'IDT-1'!B50</f>
        <v>352</v>
      </c>
      <c r="AF50" s="26"/>
      <c r="AG50">
        <f t="shared" si="2"/>
        <v>1542.6412627807363</v>
      </c>
      <c r="AI50" s="75">
        <f>PXIL!H50</f>
        <v>0</v>
      </c>
      <c r="AJ50" s="75">
        <f>PXIL!N50</f>
        <v>0</v>
      </c>
      <c r="AK50" s="75">
        <f>RTM_IEX!H50</f>
        <v>73.040000000000006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</row>
    <row r="51" spans="1:44">
      <c r="A51" t="s">
        <v>93</v>
      </c>
      <c r="E51">
        <f>GT_NG!P51</f>
        <v>9.7849388379204871</v>
      </c>
      <c r="F51">
        <f>GT_Spot!P51</f>
        <v>0</v>
      </c>
      <c r="G51">
        <f>PPCL_NG!P51</f>
        <v>16.97</v>
      </c>
      <c r="H51">
        <f>PPCL_Spot!P51</f>
        <v>25.462829203244802</v>
      </c>
      <c r="I51">
        <f>Bawana_NG!P51</f>
        <v>93.39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912.85869998031797</v>
      </c>
      <c r="P51" s="77">
        <v>114.22121978021978</v>
      </c>
      <c r="Q51" s="77">
        <v>29.773368000000005</v>
      </c>
      <c r="R51" s="80">
        <v>15.593434343434344</v>
      </c>
      <c r="S51" s="80">
        <v>0</v>
      </c>
      <c r="T51" s="78">
        <f>SUMPRODUCT(LTA!F51:AJ51,LTA!F$101:AJ$101,LTA!F$103:AJ$103)</f>
        <v>320.73</v>
      </c>
      <c r="U51" s="78">
        <f>SUMPRODUCT(LTA!F51:AJ51,LTA!F$102:AJ$102,LTA!F$103:AJ$103)</f>
        <v>11.39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22.33</v>
      </c>
      <c r="AB51" s="117">
        <f>-STOA!N51</f>
        <v>-443.41</v>
      </c>
      <c r="AC51">
        <f t="shared" si="0"/>
        <v>18.789594037893838</v>
      </c>
      <c r="AD51">
        <f t="shared" si="1"/>
        <v>1225.6348961072433</v>
      </c>
      <c r="AE51">
        <f>'IDT-1'!B51</f>
        <v>338</v>
      </c>
      <c r="AF51" s="26"/>
      <c r="AG51">
        <f t="shared" si="2"/>
        <v>1563.6348961072433</v>
      </c>
      <c r="AI51" s="75">
        <f>PXIL!H51</f>
        <v>0</v>
      </c>
      <c r="AJ51" s="75">
        <f>PXIL!N51</f>
        <v>0</v>
      </c>
      <c r="AK51" s="75">
        <f>RTM_IEX!H51</f>
        <v>115.33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</row>
    <row r="52" spans="1:44">
      <c r="A52" t="s">
        <v>94</v>
      </c>
      <c r="E52">
        <f>GT_NG!P52</f>
        <v>9.7849388379204871</v>
      </c>
      <c r="F52">
        <f>GT_Spot!P52</f>
        <v>0</v>
      </c>
      <c r="G52">
        <f>PPCL_NG!P52</f>
        <v>16.97</v>
      </c>
      <c r="H52">
        <f>PPCL_Spot!P52</f>
        <v>25.462829203244802</v>
      </c>
      <c r="I52">
        <f>Bawana_NG!P52</f>
        <v>93.39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904.16524542240427</v>
      </c>
      <c r="P52" s="77">
        <v>114.22121978021978</v>
      </c>
      <c r="Q52" s="77">
        <v>29.773368000000005</v>
      </c>
      <c r="R52" s="80">
        <v>15.593434343434344</v>
      </c>
      <c r="S52" s="80">
        <v>0</v>
      </c>
      <c r="T52" s="78">
        <f>SUMPRODUCT(LTA!F52:AJ52,LTA!F$101:AJ$101,LTA!F$103:AJ$103)</f>
        <v>321.62</v>
      </c>
      <c r="U52" s="78">
        <f>SUMPRODUCT(LTA!F52:AJ52,LTA!F$102:AJ$102,LTA!F$103:AJ$103)</f>
        <v>11.9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22.33</v>
      </c>
      <c r="AB52" s="117">
        <f>-STOA!N52</f>
        <v>-443.41</v>
      </c>
      <c r="AC52">
        <f t="shared" si="0"/>
        <v>18.539379637784197</v>
      </c>
      <c r="AD52">
        <f t="shared" si="1"/>
        <v>1197.4516559494396</v>
      </c>
      <c r="AE52">
        <f>'IDT-1'!B52</f>
        <v>304</v>
      </c>
      <c r="AF52" s="26"/>
      <c r="AG52">
        <f t="shared" si="2"/>
        <v>1501.4516559494396</v>
      </c>
      <c r="AI52" s="75">
        <f>PXIL!H52</f>
        <v>0</v>
      </c>
      <c r="AJ52" s="75">
        <f>PXIL!N52</f>
        <v>0</v>
      </c>
      <c r="AK52" s="75">
        <f>RTM_IEX!H52</f>
        <v>94.19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</row>
    <row r="53" spans="1:44">
      <c r="A53" t="s">
        <v>95</v>
      </c>
      <c r="E53">
        <f>GT_NG!P53</f>
        <v>9.7849388379204871</v>
      </c>
      <c r="F53">
        <f>GT_Spot!P53</f>
        <v>0</v>
      </c>
      <c r="G53">
        <f>PPCL_NG!P53</f>
        <v>16.97</v>
      </c>
      <c r="H53">
        <f>PPCL_Spot!P53</f>
        <v>25.462829203244802</v>
      </c>
      <c r="I53">
        <f>Bawana_NG!P53</f>
        <v>93.39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905.09727569520419</v>
      </c>
      <c r="P53" s="77">
        <v>114.22121978021978</v>
      </c>
      <c r="Q53" s="77">
        <v>29.773368000000005</v>
      </c>
      <c r="R53" s="80">
        <v>15.593434343434344</v>
      </c>
      <c r="S53" s="80">
        <v>0</v>
      </c>
      <c r="T53" s="78">
        <f>SUMPRODUCT(LTA!F53:AJ53,LTA!F$101:AJ$101,LTA!F$103:AJ$103)</f>
        <v>322.01</v>
      </c>
      <c r="U53" s="78">
        <f>SUMPRODUCT(LTA!F53:AJ53,LTA!F$102:AJ$102,LTA!F$103:AJ$103)</f>
        <v>14.120000000000001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22.33</v>
      </c>
      <c r="AB53" s="117">
        <f>-STOA!N53</f>
        <v>-443.41</v>
      </c>
      <c r="AC53">
        <f t="shared" si="0"/>
        <v>18.731237504184836</v>
      </c>
      <c r="AD53">
        <f t="shared" si="1"/>
        <v>1219.0618283558385</v>
      </c>
      <c r="AE53">
        <f>'IDT-1'!B53</f>
        <v>296</v>
      </c>
      <c r="AF53" s="26"/>
      <c r="AG53">
        <f t="shared" si="2"/>
        <v>1515.0618283558385</v>
      </c>
      <c r="AI53" s="75">
        <f>PXIL!H53</f>
        <v>0</v>
      </c>
      <c r="AJ53" s="75">
        <f>PXIL!N53</f>
        <v>0</v>
      </c>
      <c r="AK53" s="75">
        <f>RTM_IEX!H53</f>
        <v>112.45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</row>
    <row r="54" spans="1:44">
      <c r="A54" t="s">
        <v>96</v>
      </c>
      <c r="E54">
        <f>GT_NG!P54</f>
        <v>9.2849785407725314</v>
      </c>
      <c r="F54">
        <f>GT_Spot!P54</f>
        <v>0</v>
      </c>
      <c r="G54">
        <f>PPCL_NG!P54</f>
        <v>16.97</v>
      </c>
      <c r="H54">
        <f>PPCL_Spot!P54</f>
        <v>25.462829203244802</v>
      </c>
      <c r="I54">
        <f>Bawana_NG!P54</f>
        <v>98.194173920283262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905.09727569520419</v>
      </c>
      <c r="P54" s="77">
        <v>96.064934065934068</v>
      </c>
      <c r="Q54" s="77">
        <v>29.773368000000005</v>
      </c>
      <c r="R54" s="80">
        <v>15.593434343434344</v>
      </c>
      <c r="S54" s="80">
        <v>0</v>
      </c>
      <c r="T54" s="78">
        <f>SUMPRODUCT(LTA!F54:AJ54,LTA!F$101:AJ$101,LTA!F$103:AJ$103)</f>
        <v>322.19</v>
      </c>
      <c r="U54" s="78">
        <f>SUMPRODUCT(LTA!F54:AJ54,LTA!F$102:AJ$102,LTA!F$103:AJ$103)</f>
        <v>14.43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22.33</v>
      </c>
      <c r="AB54" s="117">
        <f>-STOA!N54</f>
        <v>-443.41</v>
      </c>
      <c r="AC54">
        <f t="shared" si="0"/>
        <v>18.486755269782709</v>
      </c>
      <c r="AD54">
        <f t="shared" si="1"/>
        <v>1191.5242384990904</v>
      </c>
      <c r="AE54">
        <f>'IDT-1'!B54</f>
        <v>255</v>
      </c>
      <c r="AF54" s="26"/>
      <c r="AG54">
        <f t="shared" si="2"/>
        <v>1446.5242384990904</v>
      </c>
      <c r="AI54" s="75">
        <f>PXIL!H54</f>
        <v>0</v>
      </c>
      <c r="AJ54" s="75">
        <f>PXIL!N54</f>
        <v>0</v>
      </c>
      <c r="AK54" s="75">
        <f>RTM_IEX!H54</f>
        <v>98.03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</row>
    <row r="55" spans="1:44">
      <c r="A55" t="s">
        <v>97</v>
      </c>
      <c r="E55">
        <f>GT_NG!P55</f>
        <v>12.071197411003237</v>
      </c>
      <c r="F55">
        <f>GT_Spot!P55</f>
        <v>0</v>
      </c>
      <c r="G55">
        <f>PPCL_NG!P55</f>
        <v>16.97</v>
      </c>
      <c r="H55">
        <f>PPCL_Spot!P55</f>
        <v>25.462829203244802</v>
      </c>
      <c r="I55">
        <f>Bawana_NG!P55</f>
        <v>96.604134159095054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904.59800296793151</v>
      </c>
      <c r="P55" s="77">
        <v>96.064934065934068</v>
      </c>
      <c r="Q55" s="77">
        <v>29.773368000000005</v>
      </c>
      <c r="R55" s="80">
        <v>15.593434343434344</v>
      </c>
      <c r="S55" s="80">
        <v>0</v>
      </c>
      <c r="T55" s="78">
        <f>SUMPRODUCT(LTA!F55:AJ55,LTA!F$101:AJ$101,LTA!F$103:AJ$103)</f>
        <v>322.26</v>
      </c>
      <c r="U55" s="78">
        <f>SUMPRODUCT(LTA!F55:AJ55,LTA!F$102:AJ$102,LTA!F$103:AJ$103)</f>
        <v>14.85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22.33</v>
      </c>
      <c r="AB55" s="117">
        <f>-STOA!N55</f>
        <v>-443.41</v>
      </c>
      <c r="AC55">
        <f t="shared" si="0"/>
        <v>18.446512045942288</v>
      </c>
      <c r="AD55">
        <f t="shared" si="1"/>
        <v>1186.9913881047007</v>
      </c>
      <c r="AE55">
        <f>'IDT-1'!B55</f>
        <v>199</v>
      </c>
      <c r="AF55" s="26"/>
      <c r="AG55">
        <f t="shared" si="2"/>
        <v>1385.9913881047007</v>
      </c>
      <c r="AI55" s="75">
        <f>PXIL!H55</f>
        <v>0</v>
      </c>
      <c r="AJ55" s="75">
        <f>PXIL!N55</f>
        <v>0</v>
      </c>
      <c r="AK55" s="75">
        <f>RTM_IEX!H55</f>
        <v>92.27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</row>
    <row r="56" spans="1:44">
      <c r="A56" t="s">
        <v>98</v>
      </c>
      <c r="E56">
        <f>GT_NG!P56</f>
        <v>12.071197411003237</v>
      </c>
      <c r="F56">
        <f>GT_Spot!P56</f>
        <v>0</v>
      </c>
      <c r="G56">
        <f>PPCL_NG!P56</f>
        <v>16.97</v>
      </c>
      <c r="H56">
        <f>PPCL_Spot!P56</f>
        <v>25.462829203244802</v>
      </c>
      <c r="I56">
        <f>Bawana_NG!P56</f>
        <v>98.84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904.43157872550705</v>
      </c>
      <c r="P56" s="77">
        <v>96.064934065934068</v>
      </c>
      <c r="Q56" s="77">
        <v>29.773368000000005</v>
      </c>
      <c r="R56" s="80">
        <v>15.593434343434344</v>
      </c>
      <c r="S56" s="80">
        <v>0</v>
      </c>
      <c r="T56" s="78">
        <f>SUMPRODUCT(LTA!F56:AJ56,LTA!F$101:AJ$101,LTA!F$103:AJ$103)</f>
        <v>320.55999999999995</v>
      </c>
      <c r="U56" s="78">
        <f>SUMPRODUCT(LTA!F56:AJ56,LTA!F$102:AJ$102,LTA!F$103:AJ$103)</f>
        <v>15.280000000000001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22.33</v>
      </c>
      <c r="AB56" s="117">
        <f>-STOA!N56</f>
        <v>-443.41</v>
      </c>
      <c r="AC56">
        <f t="shared" si="0"/>
        <v>18.435947132008913</v>
      </c>
      <c r="AD56">
        <f t="shared" si="1"/>
        <v>1185.8013946171143</v>
      </c>
      <c r="AE56">
        <f>'IDT-1'!B56</f>
        <v>175</v>
      </c>
      <c r="AF56" s="26"/>
      <c r="AG56">
        <f t="shared" si="2"/>
        <v>1360.8013946171143</v>
      </c>
      <c r="AI56" s="75">
        <f>PXIL!H56</f>
        <v>0</v>
      </c>
      <c r="AJ56" s="75">
        <f>PXIL!N56</f>
        <v>0</v>
      </c>
      <c r="AK56" s="75">
        <f>RTM_IEX!H56</f>
        <v>90.27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</row>
    <row r="57" spans="1:44">
      <c r="A57" t="s">
        <v>99</v>
      </c>
      <c r="E57">
        <f>GT_NG!P57</f>
        <v>12.071197411003237</v>
      </c>
      <c r="F57">
        <f>GT_Spot!P57</f>
        <v>0</v>
      </c>
      <c r="G57">
        <f>PPCL_NG!P57</f>
        <v>16.97</v>
      </c>
      <c r="H57">
        <f>PPCL_Spot!P57</f>
        <v>25.462829203244802</v>
      </c>
      <c r="I57">
        <f>Bawana_NG!P57</f>
        <v>98.194173920283262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904.6673464022748</v>
      </c>
      <c r="P57" s="77">
        <v>96.064934065934068</v>
      </c>
      <c r="Q57" s="77">
        <v>29.773368000000005</v>
      </c>
      <c r="R57" s="80">
        <v>15.593434343434344</v>
      </c>
      <c r="S57" s="80">
        <v>0</v>
      </c>
      <c r="T57" s="78">
        <f>SUMPRODUCT(LTA!F57:AJ57,LTA!F$101:AJ$101,LTA!F$103:AJ$103)</f>
        <v>321.53000000000003</v>
      </c>
      <c r="U57" s="78">
        <f>SUMPRODUCT(LTA!F57:AJ57,LTA!F$102:AJ$102,LTA!F$103:AJ$103)</f>
        <v>15.66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22.33</v>
      </c>
      <c r="AB57" s="117">
        <f>-STOA!N57</f>
        <v>-443.41</v>
      </c>
      <c r="AC57">
        <f t="shared" si="0"/>
        <v>18.926986618062966</v>
      </c>
      <c r="AD57">
        <f t="shared" si="1"/>
        <v>1241.1102967281117</v>
      </c>
      <c r="AE57">
        <f>'IDT-1'!B57</f>
        <v>134</v>
      </c>
      <c r="AF57" s="26"/>
      <c r="AG57">
        <f t="shared" si="2"/>
        <v>1375.1102967281117</v>
      </c>
      <c r="AI57" s="75">
        <f>PXIL!H57</f>
        <v>0</v>
      </c>
      <c r="AJ57" s="75">
        <f>PXIL!N57</f>
        <v>0</v>
      </c>
      <c r="AK57" s="75">
        <f>RTM_IEX!H57</f>
        <v>145.13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</row>
    <row r="58" spans="1:44">
      <c r="A58" t="s">
        <v>100</v>
      </c>
      <c r="E58">
        <f>GT_NG!P58</f>
        <v>12.071197411003237</v>
      </c>
      <c r="F58">
        <f>GT_Spot!P58</f>
        <v>0</v>
      </c>
      <c r="G58">
        <f>PPCL_NG!P58</f>
        <v>16.97</v>
      </c>
      <c r="H58">
        <f>PPCL_Spot!P58</f>
        <v>25.462829203244802</v>
      </c>
      <c r="I58">
        <f>Bawana_NG!P58</f>
        <v>98.194173920283262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884.24071376383813</v>
      </c>
      <c r="P58" s="77">
        <v>96.064934065934068</v>
      </c>
      <c r="Q58" s="77">
        <v>29.773368000000005</v>
      </c>
      <c r="R58" s="80">
        <v>15.593434343434344</v>
      </c>
      <c r="S58" s="80">
        <v>0</v>
      </c>
      <c r="T58" s="78">
        <f>SUMPRODUCT(LTA!F58:AJ58,LTA!F$101:AJ$101,LTA!F$103:AJ$103)</f>
        <v>320.53999999999996</v>
      </c>
      <c r="U58" s="78">
        <f>SUMPRODUCT(LTA!F58:AJ58,LTA!F$102:AJ$102,LTA!F$103:AJ$103)</f>
        <v>15.96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22.33</v>
      </c>
      <c r="AB58" s="117">
        <f>-STOA!N58</f>
        <v>-443.41</v>
      </c>
      <c r="AC58">
        <f t="shared" si="0"/>
        <v>18.580472250844721</v>
      </c>
      <c r="AD58">
        <f t="shared" si="1"/>
        <v>1202.080178456893</v>
      </c>
      <c r="AE58">
        <f>'IDT-1'!B58</f>
        <v>88</v>
      </c>
      <c r="AF58" s="26"/>
      <c r="AG58">
        <f t="shared" si="2"/>
        <v>1290.080178456893</v>
      </c>
      <c r="AI58" s="75">
        <f>PXIL!H58</f>
        <v>0</v>
      </c>
      <c r="AJ58" s="75">
        <f>PXIL!N58</f>
        <v>0</v>
      </c>
      <c r="AK58" s="75">
        <f>RTM_IEX!H58</f>
        <v>126.87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</row>
    <row r="59" spans="1:44">
      <c r="A59" t="s">
        <v>101</v>
      </c>
      <c r="E59">
        <f>GT_NG!P59</f>
        <v>12.071197411003237</v>
      </c>
      <c r="F59">
        <f>GT_Spot!P59</f>
        <v>0</v>
      </c>
      <c r="G59">
        <f>PPCL_NG!P59</f>
        <v>16.97</v>
      </c>
      <c r="H59">
        <f>PPCL_Spot!P59</f>
        <v>25.462829203244802</v>
      </c>
      <c r="I59">
        <f>Bawana_NG!P59</f>
        <v>98.505838367622857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884.24071376383813</v>
      </c>
      <c r="P59" s="77">
        <v>96.064934065934068</v>
      </c>
      <c r="Q59" s="77">
        <v>29.773368000000005</v>
      </c>
      <c r="R59" s="80">
        <v>15.593434343434344</v>
      </c>
      <c r="S59" s="80">
        <v>0</v>
      </c>
      <c r="T59" s="78">
        <f>SUMPRODUCT(LTA!F59:AJ59,LTA!F$101:AJ$101,LTA!F$103:AJ$103)</f>
        <v>318.98</v>
      </c>
      <c r="U59" s="78">
        <f>SUMPRODUCT(LTA!F59:AJ59,LTA!F$102:AJ$102,LTA!F$103:AJ$103)</f>
        <v>16.52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22.33</v>
      </c>
      <c r="AB59" s="117">
        <f>-STOA!N59</f>
        <v>-443.41</v>
      </c>
      <c r="AC59">
        <f t="shared" si="0"/>
        <v>19.445526897981306</v>
      </c>
      <c r="AD59">
        <f t="shared" si="1"/>
        <v>1299.5167882570959</v>
      </c>
      <c r="AE59">
        <f>'IDT-1'!B59</f>
        <v>60</v>
      </c>
      <c r="AF59" s="26"/>
      <c r="AG59">
        <f t="shared" si="2"/>
        <v>1359.5167882570959</v>
      </c>
      <c r="AI59" s="75">
        <f>PXIL!H59</f>
        <v>0</v>
      </c>
      <c r="AJ59" s="75">
        <f>PXIL!N59</f>
        <v>0</v>
      </c>
      <c r="AK59" s="75">
        <f>RTM_IEX!H59</f>
        <v>225.86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</row>
    <row r="60" spans="1:44">
      <c r="A60" t="s">
        <v>102</v>
      </c>
      <c r="E60">
        <f>GT_NG!P60</f>
        <v>12.071197411003237</v>
      </c>
      <c r="F60">
        <f>GT_Spot!P60</f>
        <v>0</v>
      </c>
      <c r="G60">
        <f>PPCL_NG!P60</f>
        <v>16.97</v>
      </c>
      <c r="H60">
        <f>PPCL_Spot!P60</f>
        <v>25.462829203244802</v>
      </c>
      <c r="I60">
        <f>Bawana_NG!P60</f>
        <v>98.84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898.60412987783832</v>
      </c>
      <c r="P60" s="77">
        <v>96.064934065934068</v>
      </c>
      <c r="Q60" s="77">
        <v>29.773368000000005</v>
      </c>
      <c r="R60" s="80">
        <v>15.593434343434344</v>
      </c>
      <c r="S60" s="80">
        <v>0</v>
      </c>
      <c r="T60" s="78">
        <f>SUMPRODUCT(LTA!F60:AJ60,LTA!F$101:AJ$101,LTA!F$103:AJ$103)</f>
        <v>314.55</v>
      </c>
      <c r="U60" s="78">
        <f>SUMPRODUCT(LTA!F60:AJ60,LTA!F$102:AJ$102,LTA!F$103:AJ$103)</f>
        <v>16.899999999999999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22.33</v>
      </c>
      <c r="AB60" s="117">
        <f>-STOA!N60</f>
        <v>-443.41</v>
      </c>
      <c r="AC60">
        <f t="shared" si="0"/>
        <v>19.276985582149432</v>
      </c>
      <c r="AD60">
        <f t="shared" si="1"/>
        <v>1280.5329073193054</v>
      </c>
      <c r="AE60">
        <f>'IDT-1'!B60</f>
        <v>31</v>
      </c>
      <c r="AF60" s="26"/>
      <c r="AG60">
        <f t="shared" si="2"/>
        <v>1311.5329073193054</v>
      </c>
      <c r="AI60" s="75">
        <f>PXIL!H60</f>
        <v>0</v>
      </c>
      <c r="AJ60" s="75">
        <f>PXIL!N60</f>
        <v>0</v>
      </c>
      <c r="AK60" s="75">
        <f>RTM_IEX!H60</f>
        <v>196.06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</row>
    <row r="61" spans="1:44">
      <c r="A61" t="s">
        <v>103</v>
      </c>
      <c r="E61">
        <f>GT_NG!P61</f>
        <v>12.071197411003237</v>
      </c>
      <c r="F61">
        <f>GT_Spot!P61</f>
        <v>0</v>
      </c>
      <c r="G61">
        <f>PPCL_NG!P61</f>
        <v>16.97</v>
      </c>
      <c r="H61">
        <f>PPCL_Spot!P61</f>
        <v>25.462829203244802</v>
      </c>
      <c r="I61">
        <f>Bawana_NG!P61</f>
        <v>97.234148564167626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897.6720996050384</v>
      </c>
      <c r="P61" s="77">
        <v>96.064934065934068</v>
      </c>
      <c r="Q61" s="77">
        <v>29.773368000000005</v>
      </c>
      <c r="R61" s="80">
        <v>15.593434343434344</v>
      </c>
      <c r="S61" s="80">
        <v>0</v>
      </c>
      <c r="T61" s="78">
        <f>SUMPRODUCT(LTA!F61:AJ61,LTA!F$101:AJ$101,LTA!F$103:AJ$103)</f>
        <v>309.87</v>
      </c>
      <c r="U61" s="78">
        <f>SUMPRODUCT(LTA!F61:AJ61,LTA!F$102:AJ$102,LTA!F$103:AJ$103)</f>
        <v>17.96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22.33</v>
      </c>
      <c r="AB61" s="117">
        <f>-STOA!N61</f>
        <v>-443.41</v>
      </c>
      <c r="AC61">
        <f t="shared" si="0"/>
        <v>19.730292223113466</v>
      </c>
      <c r="AD61">
        <f t="shared" si="1"/>
        <v>1331.5917189697088</v>
      </c>
      <c r="AE61">
        <f>'IDT-1'!B61</f>
        <v>20</v>
      </c>
      <c r="AF61" s="26"/>
      <c r="AG61">
        <f t="shared" si="2"/>
        <v>1351.5917189697088</v>
      </c>
      <c r="AI61" s="75">
        <f>PXIL!H61</f>
        <v>0</v>
      </c>
      <c r="AJ61" s="75">
        <f>PXIL!N61</f>
        <v>0</v>
      </c>
      <c r="AK61" s="75">
        <f>RTM_IEX!H61</f>
        <v>253.73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</row>
    <row r="62" spans="1:44">
      <c r="A62" t="s">
        <v>104</v>
      </c>
      <c r="E62">
        <f>GT_NG!P62</f>
        <v>12.071197411003237</v>
      </c>
      <c r="F62">
        <f>GT_Spot!P62</f>
        <v>0</v>
      </c>
      <c r="G62">
        <f>PPCL_NG!P62</f>
        <v>16.97</v>
      </c>
      <c r="H62">
        <f>PPCL_Spot!P62</f>
        <v>25.462829203244802</v>
      </c>
      <c r="I62">
        <f>Bawana_NG!P62</f>
        <v>99.62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897.6720996050384</v>
      </c>
      <c r="P62" s="77">
        <v>96.064934065934068</v>
      </c>
      <c r="Q62" s="77">
        <v>29.773368000000005</v>
      </c>
      <c r="R62" s="80">
        <v>15.593434343434344</v>
      </c>
      <c r="S62" s="80">
        <v>0</v>
      </c>
      <c r="T62" s="78">
        <f>SUMPRODUCT(LTA!F62:AJ62,LTA!F$101:AJ$101,LTA!F$103:AJ$103)</f>
        <v>301.08</v>
      </c>
      <c r="U62" s="78">
        <f>SUMPRODUCT(LTA!F62:AJ62,LTA!F$102:AJ$102,LTA!F$103:AJ$103)</f>
        <v>18.59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22.33</v>
      </c>
      <c r="AB62" s="117">
        <f>-STOA!N62</f>
        <v>-443.41</v>
      </c>
      <c r="AC62">
        <f t="shared" si="0"/>
        <v>19.476463715748789</v>
      </c>
      <c r="AD62">
        <f t="shared" si="1"/>
        <v>1303.0013989129059</v>
      </c>
      <c r="AE62">
        <f>'IDT-1'!B62</f>
        <v>0</v>
      </c>
      <c r="AF62" s="26"/>
      <c r="AG62">
        <f t="shared" si="2"/>
        <v>1303.0013989129059</v>
      </c>
      <c r="AI62" s="75">
        <f>PXIL!H62</f>
        <v>0</v>
      </c>
      <c r="AJ62" s="75">
        <f>PXIL!N62</f>
        <v>0</v>
      </c>
      <c r="AK62" s="75">
        <f>RTM_IEX!H62</f>
        <v>230.66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</row>
    <row r="63" spans="1:44">
      <c r="A63" t="s">
        <v>105</v>
      </c>
      <c r="E63">
        <f>GT_NG!P63</f>
        <v>12.071197411003237</v>
      </c>
      <c r="F63">
        <f>GT_Spot!P63</f>
        <v>0</v>
      </c>
      <c r="G63">
        <f>PPCL_NG!P63</f>
        <v>16.97</v>
      </c>
      <c r="H63">
        <f>PPCL_Spot!P63</f>
        <v>25.462829203244802</v>
      </c>
      <c r="I63">
        <f>Bawana_NG!P63</f>
        <v>99.5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871.0601443006301</v>
      </c>
      <c r="P63" s="77">
        <v>96.064934065934068</v>
      </c>
      <c r="Q63" s="77">
        <v>29.773368000000005</v>
      </c>
      <c r="R63" s="80">
        <v>15.593434343434344</v>
      </c>
      <c r="S63" s="80">
        <v>0</v>
      </c>
      <c r="T63" s="78">
        <f>SUMPRODUCT(LTA!F63:AJ63,LTA!F$101:AJ$101,LTA!F$103:AJ$103)</f>
        <v>290.35000000000002</v>
      </c>
      <c r="U63" s="78">
        <f>SUMPRODUCT(LTA!F63:AJ63,LTA!F$102:AJ$102,LTA!F$103:AJ$103)</f>
        <v>18.32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22.33</v>
      </c>
      <c r="AB63" s="117">
        <f>-STOA!N63</f>
        <v>-443.41</v>
      </c>
      <c r="AC63">
        <f t="shared" si="0"/>
        <v>18.433998509069994</v>
      </c>
      <c r="AD63">
        <f t="shared" si="1"/>
        <v>1185.5819088151763</v>
      </c>
      <c r="AE63">
        <f>'IDT-1'!B63</f>
        <v>0</v>
      </c>
      <c r="AF63" s="26"/>
      <c r="AG63">
        <f t="shared" si="2"/>
        <v>1185.5819088151763</v>
      </c>
      <c r="AI63" s="75">
        <f>PXIL!H63</f>
        <v>0</v>
      </c>
      <c r="AJ63" s="75">
        <f>PXIL!N63</f>
        <v>0</v>
      </c>
      <c r="AK63" s="75">
        <f>RTM_IEX!H63</f>
        <v>149.93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</row>
    <row r="64" spans="1:44">
      <c r="A64" t="s">
        <v>106</v>
      </c>
      <c r="E64">
        <f>GT_NG!P64</f>
        <v>12.071197411003237</v>
      </c>
      <c r="F64">
        <f>GT_Spot!P64</f>
        <v>0</v>
      </c>
      <c r="G64">
        <f>PPCL_NG!P64</f>
        <v>16.97</v>
      </c>
      <c r="H64">
        <f>PPCL_Spot!P64</f>
        <v>25.462829203244802</v>
      </c>
      <c r="I64">
        <f>Bawana_NG!P64</f>
        <v>99.5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889.53547351564009</v>
      </c>
      <c r="P64" s="77">
        <v>96.064934065934068</v>
      </c>
      <c r="Q64" s="77">
        <v>29.773368000000005</v>
      </c>
      <c r="R64" s="80">
        <v>15.593434343434344</v>
      </c>
      <c r="S64" s="80">
        <v>0</v>
      </c>
      <c r="T64" s="78">
        <f>SUMPRODUCT(LTA!F64:AJ64,LTA!F$101:AJ$101,LTA!F$103:AJ$103)</f>
        <v>275.63</v>
      </c>
      <c r="U64" s="78">
        <f>SUMPRODUCT(LTA!F64:AJ64,LTA!F$102:AJ$102,LTA!F$103:AJ$103)</f>
        <v>18.29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22.33</v>
      </c>
      <c r="AB64" s="117">
        <f>-STOA!N64</f>
        <v>-443.41</v>
      </c>
      <c r="AC64">
        <f t="shared" si="0"/>
        <v>18.179197406162086</v>
      </c>
      <c r="AD64">
        <f t="shared" si="1"/>
        <v>1156.8820391330944</v>
      </c>
      <c r="AE64">
        <f>'IDT-1'!B64</f>
        <v>0</v>
      </c>
      <c r="AF64" s="26"/>
      <c r="AG64">
        <f t="shared" si="2"/>
        <v>1156.8820391330944</v>
      </c>
      <c r="AI64" s="75">
        <f>PXIL!H64</f>
        <v>0</v>
      </c>
      <c r="AJ64" s="75">
        <f>PXIL!N64</f>
        <v>0</v>
      </c>
      <c r="AK64" s="75">
        <f>RTM_IEX!H64</f>
        <v>117.25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</row>
    <row r="65" spans="1:44">
      <c r="A65" t="s">
        <v>107</v>
      </c>
      <c r="E65">
        <f>GT_NG!P65</f>
        <v>12.071197411003237</v>
      </c>
      <c r="F65">
        <f>GT_Spot!P65</f>
        <v>0</v>
      </c>
      <c r="G65">
        <f>PPCL_NG!P65</f>
        <v>16.97</v>
      </c>
      <c r="H65">
        <f>PPCL_Spot!P65</f>
        <v>25.462829203244802</v>
      </c>
      <c r="I65">
        <f>Bawana_NG!P65</f>
        <v>99.62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890.63065168903006</v>
      </c>
      <c r="P65" s="77">
        <v>96.064934065934068</v>
      </c>
      <c r="Q65" s="77">
        <v>25.614144</v>
      </c>
      <c r="R65" s="80">
        <v>15.593434343434344</v>
      </c>
      <c r="S65" s="80">
        <v>0</v>
      </c>
      <c r="T65" s="78">
        <f>SUMPRODUCT(LTA!F65:AJ65,LTA!F$101:AJ$101,LTA!F$103:AJ$103)</f>
        <v>257.33999999999997</v>
      </c>
      <c r="U65" s="78">
        <f>SUMPRODUCT(LTA!F65:AJ65,LTA!F$102:AJ$102,LTA!F$103:AJ$103)</f>
        <v>18.200000000000003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22.33</v>
      </c>
      <c r="AB65" s="117">
        <f>-STOA!N65</f>
        <v>-443.41</v>
      </c>
      <c r="AC65">
        <f t="shared" si="0"/>
        <v>17.069657802887917</v>
      </c>
      <c r="AD65">
        <f t="shared" si="1"/>
        <v>1031.9075329097584</v>
      </c>
      <c r="AE65">
        <f>'IDT-1'!B65</f>
        <v>0</v>
      </c>
      <c r="AF65" s="26"/>
      <c r="AG65">
        <f t="shared" si="2"/>
        <v>1031.9075329097584</v>
      </c>
      <c r="AI65" s="75">
        <f>PXIL!H65</f>
        <v>0</v>
      </c>
      <c r="AJ65" s="75">
        <f>PXIL!N65</f>
        <v>0</v>
      </c>
      <c r="AK65" s="75">
        <f>RTM_IEX!H65</f>
        <v>12.49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</row>
    <row r="66" spans="1:44">
      <c r="A66" t="s">
        <v>108</v>
      </c>
      <c r="E66">
        <f>GT_NG!P66</f>
        <v>12.071197411003237</v>
      </c>
      <c r="F66">
        <f>GT_Spot!P66</f>
        <v>0</v>
      </c>
      <c r="G66">
        <f>PPCL_NG!P66</f>
        <v>16.97</v>
      </c>
      <c r="H66">
        <f>PPCL_Spot!P66</f>
        <v>25.462829203244802</v>
      </c>
      <c r="I66">
        <f>Bawana_NG!P66</f>
        <v>99.62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890.63065168903006</v>
      </c>
      <c r="P66" s="77">
        <v>96.064934065934068</v>
      </c>
      <c r="Q66" s="77">
        <v>25.614144</v>
      </c>
      <c r="R66" s="80">
        <v>15.593434343434344</v>
      </c>
      <c r="S66" s="80">
        <v>0</v>
      </c>
      <c r="T66" s="78">
        <f>SUMPRODUCT(LTA!F66:AJ66,LTA!F$101:AJ$101,LTA!F$103:AJ$103)</f>
        <v>237.20999999999998</v>
      </c>
      <c r="U66" s="78">
        <f>SUMPRODUCT(LTA!F66:AJ66,LTA!F$102:AJ$102,LTA!F$103:AJ$103)</f>
        <v>18.22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22.33</v>
      </c>
      <c r="AB66" s="117">
        <f>-STOA!N66</f>
        <v>-443.41</v>
      </c>
      <c r="AC66">
        <f t="shared" si="0"/>
        <v>17.290273802887917</v>
      </c>
      <c r="AD66">
        <f t="shared" si="1"/>
        <v>1056.7569169097585</v>
      </c>
      <c r="AE66">
        <f>'IDT-1'!B66</f>
        <v>0</v>
      </c>
      <c r="AF66" s="26"/>
      <c r="AG66">
        <f t="shared" si="2"/>
        <v>1056.7569169097585</v>
      </c>
      <c r="AI66" s="75">
        <f>PXIL!H66</f>
        <v>0</v>
      </c>
      <c r="AJ66" s="75">
        <f>PXIL!N66</f>
        <v>0</v>
      </c>
      <c r="AK66" s="75">
        <f>RTM_IEX!H66</f>
        <v>57.67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</row>
    <row r="67" spans="1:44">
      <c r="A67" t="s">
        <v>109</v>
      </c>
      <c r="E67">
        <f>GT_NG!P67</f>
        <v>12.071197411003237</v>
      </c>
      <c r="F67">
        <f>GT_Spot!P67</f>
        <v>0</v>
      </c>
      <c r="G67">
        <f>PPCL_NG!P67</f>
        <v>16.97</v>
      </c>
      <c r="H67">
        <f>PPCL_Spot!P67</f>
        <v>25.462829203244802</v>
      </c>
      <c r="I67">
        <f>Bawana_NG!P67</f>
        <v>99.62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899.40115312879516</v>
      </c>
      <c r="P67" s="77">
        <v>96.064934065934068</v>
      </c>
      <c r="Q67" s="77">
        <v>25.614144</v>
      </c>
      <c r="R67" s="80">
        <v>15.593434343434344</v>
      </c>
      <c r="S67" s="80">
        <v>0</v>
      </c>
      <c r="T67" s="78">
        <f>SUMPRODUCT(LTA!F67:AJ67,LTA!F$101:AJ$101,LTA!F$103:AJ$103)</f>
        <v>215.38</v>
      </c>
      <c r="U67" s="78">
        <f>SUMPRODUCT(LTA!F67:AJ67,LTA!F$102:AJ$102,LTA!F$103:AJ$103)</f>
        <v>19.489999999999998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27.14</v>
      </c>
      <c r="AB67" s="117">
        <f>-STOA!N67</f>
        <v>-443.41</v>
      </c>
      <c r="AC67">
        <f t="shared" si="0"/>
        <v>16.730236343080044</v>
      </c>
      <c r="AD67">
        <f t="shared" si="1"/>
        <v>991.6674558093315</v>
      </c>
      <c r="AE67">
        <f>'IDT-1'!B67</f>
        <v>0</v>
      </c>
      <c r="AF67" s="26"/>
      <c r="AG67">
        <f t="shared" si="2"/>
        <v>991.6674558093315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-1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</row>
    <row r="68" spans="1:44">
      <c r="A68" t="s">
        <v>110</v>
      </c>
      <c r="E68">
        <f>GT_NG!P68</f>
        <v>12.071197411003237</v>
      </c>
      <c r="F68">
        <f>GT_Spot!P68</f>
        <v>0</v>
      </c>
      <c r="G68">
        <f>PPCL_NG!P68</f>
        <v>16.97</v>
      </c>
      <c r="H68">
        <f>PPCL_Spot!P68</f>
        <v>25.462829203244802</v>
      </c>
      <c r="I68">
        <f>Bawana_NG!P68</f>
        <v>99.62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912.10510912616019</v>
      </c>
      <c r="P68" s="77">
        <v>96.064934065934068</v>
      </c>
      <c r="Q68" s="77">
        <v>25.614144</v>
      </c>
      <c r="R68" s="80">
        <v>15.593434343434344</v>
      </c>
      <c r="S68" s="80">
        <v>0</v>
      </c>
      <c r="T68" s="78">
        <f>SUMPRODUCT(LTA!F68:AJ68,LTA!F$101:AJ$101,LTA!F$103:AJ$103)</f>
        <v>192.37</v>
      </c>
      <c r="U68" s="78">
        <f>SUMPRODUCT(LTA!F68:AJ68,LTA!F$102:AJ$102,LTA!F$103:AJ$103)</f>
        <v>19.920000000000002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27.14</v>
      </c>
      <c r="AB68" s="117">
        <f>-STOA!N68</f>
        <v>-443.41</v>
      </c>
      <c r="AC68">
        <f t="shared" ref="AC68:AC98" si="3">SUMIF(B68:AB68,"&gt;0")*$AC$2-SUMIF(B68:AB68,"&lt;0")*($AC$2/(1-$AC$2))+SUMIF(AI68:AR68,"&gt;0")*$AC$2-SUMIF(AI68:AR68,"&lt;0")*($AC$2/(1-$AC$2))</f>
        <v>16.989705028334665</v>
      </c>
      <c r="AD68">
        <f t="shared" ref="AD68:AD98" si="4">SUM(B68:AB68,AI68:AR68)-AC68</f>
        <v>1022.9019431214421</v>
      </c>
      <c r="AE68">
        <f>'IDT-1'!B68</f>
        <v>0</v>
      </c>
      <c r="AF68" s="26"/>
      <c r="AG68">
        <f t="shared" ref="AG68:AG98" si="5">SUM(AD68:AF68)</f>
        <v>1022.9019431214421</v>
      </c>
      <c r="AI68" s="75">
        <f>PXIL!H68</f>
        <v>0</v>
      </c>
      <c r="AJ68" s="75">
        <f>PXIL!N68</f>
        <v>0</v>
      </c>
      <c r="AK68" s="75">
        <f>RTM_IEX!H68</f>
        <v>40.369999999999997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</row>
    <row r="69" spans="1:44">
      <c r="A69" t="s">
        <v>111</v>
      </c>
      <c r="E69">
        <f>GT_NG!P69</f>
        <v>12.071197411003237</v>
      </c>
      <c r="F69">
        <f>GT_Spot!P69</f>
        <v>0</v>
      </c>
      <c r="G69">
        <f>PPCL_NG!P69</f>
        <v>16.97</v>
      </c>
      <c r="H69">
        <f>PPCL_Spot!P69</f>
        <v>25.462829203244802</v>
      </c>
      <c r="I69">
        <f>Bawana_NG!P69</f>
        <v>99.62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895.67097486396631</v>
      </c>
      <c r="P69" s="77">
        <v>96.064934065934068</v>
      </c>
      <c r="Q69" s="77">
        <v>25.614144</v>
      </c>
      <c r="R69" s="80">
        <v>15.833333333333334</v>
      </c>
      <c r="S69" s="80">
        <v>0</v>
      </c>
      <c r="T69" s="78">
        <f>SUMPRODUCT(LTA!F69:AJ69,LTA!F$101:AJ$101,LTA!F$103:AJ$103)</f>
        <v>167.51999999999998</v>
      </c>
      <c r="U69" s="78">
        <f>SUMPRODUCT(LTA!F69:AJ69,LTA!F$102:AJ$102,LTA!F$103:AJ$103)</f>
        <v>19.850000000000001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27.14</v>
      </c>
      <c r="AB69" s="117">
        <f>-STOA!N69</f>
        <v>-443.41</v>
      </c>
      <c r="AC69">
        <f t="shared" si="3"/>
        <v>17.253755757938464</v>
      </c>
      <c r="AD69">
        <f t="shared" si="4"/>
        <v>1052.6436571195429</v>
      </c>
      <c r="AE69">
        <f>'IDT-1'!B69</f>
        <v>0</v>
      </c>
      <c r="AF69" s="26"/>
      <c r="AG69">
        <f t="shared" si="5"/>
        <v>1052.6436571195429</v>
      </c>
      <c r="AI69" s="75">
        <f>PXIL!H69</f>
        <v>0</v>
      </c>
      <c r="AJ69" s="75">
        <f>PXIL!N69</f>
        <v>0</v>
      </c>
      <c r="AK69" s="75">
        <f>RTM_IEX!H69</f>
        <v>111.49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</row>
    <row r="70" spans="1:44">
      <c r="A70" t="s">
        <v>112</v>
      </c>
      <c r="E70">
        <f>GT_NG!P70</f>
        <v>12.071197411003237</v>
      </c>
      <c r="F70">
        <f>GT_Spot!P70</f>
        <v>0</v>
      </c>
      <c r="G70">
        <f>PPCL_NG!P70</f>
        <v>16.97</v>
      </c>
      <c r="H70">
        <f>PPCL_Spot!P70</f>
        <v>25.462829203244802</v>
      </c>
      <c r="I70">
        <f>Bawana_NG!P70</f>
        <v>99.62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911.49376530890606</v>
      </c>
      <c r="P70" s="77">
        <v>96.064934065934068</v>
      </c>
      <c r="Q70" s="77">
        <v>25.614144</v>
      </c>
      <c r="R70" s="80">
        <v>16.044444444444444</v>
      </c>
      <c r="S70" s="80">
        <v>0</v>
      </c>
      <c r="T70" s="78">
        <f>SUMPRODUCT(LTA!F70:AJ70,LTA!F$101:AJ$101,LTA!F$103:AJ$103)</f>
        <v>140.78</v>
      </c>
      <c r="U70" s="78">
        <f>SUMPRODUCT(LTA!F70:AJ70,LTA!F$102:AJ$102,LTA!F$103:AJ$103)</f>
        <v>21.45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27.14</v>
      </c>
      <c r="AB70" s="117">
        <f>-STOA!N70</f>
        <v>-443.41</v>
      </c>
      <c r="AC70">
        <f t="shared" si="3"/>
        <v>16.784574091631715</v>
      </c>
      <c r="AD70">
        <f t="shared" si="4"/>
        <v>999.79674034190077</v>
      </c>
      <c r="AE70">
        <f>'IDT-1'!B70</f>
        <v>0</v>
      </c>
      <c r="AF70" s="26"/>
      <c r="AG70">
        <f t="shared" si="5"/>
        <v>999.79674034190077</v>
      </c>
      <c r="AI70" s="75">
        <f>PXIL!H70</f>
        <v>0</v>
      </c>
      <c r="AJ70" s="75">
        <f>PXIL!N70</f>
        <v>0</v>
      </c>
      <c r="AK70" s="75">
        <f>RTM_IEX!H70</f>
        <v>67.28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</row>
    <row r="71" spans="1:44">
      <c r="A71" t="s">
        <v>113</v>
      </c>
      <c r="E71">
        <f>GT_NG!P71</f>
        <v>12.071197411003237</v>
      </c>
      <c r="F71">
        <f>GT_Spot!P71</f>
        <v>0</v>
      </c>
      <c r="G71">
        <f>PPCL_NG!P71</f>
        <v>16.97</v>
      </c>
      <c r="H71">
        <f>PPCL_Spot!P71</f>
        <v>25.462829203244802</v>
      </c>
      <c r="I71">
        <f>Bawana_NG!P71</f>
        <v>94.286061897005382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984.12855824613337</v>
      </c>
      <c r="P71" s="77">
        <v>114.22121978021978</v>
      </c>
      <c r="Q71" s="77">
        <v>32.079168000000003</v>
      </c>
      <c r="R71" s="80">
        <v>6.8131313131313131</v>
      </c>
      <c r="S71" s="80">
        <v>0</v>
      </c>
      <c r="T71" s="78">
        <f>SUMPRODUCT(LTA!F71:AJ71,LTA!F$101:AJ$101,LTA!F$103:AJ$103)</f>
        <v>112.22999999999999</v>
      </c>
      <c r="U71" s="78">
        <f>SUMPRODUCT(LTA!F71:AJ71,LTA!F$102:AJ$102,LTA!F$103:AJ$103)</f>
        <v>22.060000000000002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29.059999999999995</v>
      </c>
      <c r="AB71" s="117">
        <f>-STOA!N71</f>
        <v>-543.41000000000008</v>
      </c>
      <c r="AC71">
        <f t="shared" si="3"/>
        <v>17.917298336322656</v>
      </c>
      <c r="AD71">
        <f t="shared" si="4"/>
        <v>926.4948675144152</v>
      </c>
      <c r="AE71">
        <f>'IDT-1'!B71</f>
        <v>117</v>
      </c>
      <c r="AF71" s="26"/>
      <c r="AG71">
        <f t="shared" si="5"/>
        <v>1043.4948675144151</v>
      </c>
      <c r="AI71" s="75">
        <f>PXIL!H71</f>
        <v>0</v>
      </c>
      <c r="AJ71" s="75">
        <f>PXIL!N71</f>
        <v>0</v>
      </c>
      <c r="AK71" s="75">
        <f>RTM_IEX!H71</f>
        <v>38.44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</row>
    <row r="72" spans="1:44">
      <c r="A72" t="s">
        <v>114</v>
      </c>
      <c r="E72">
        <f>GT_NG!P72</f>
        <v>12.071197411003237</v>
      </c>
      <c r="F72">
        <f>GT_Spot!P72</f>
        <v>0</v>
      </c>
      <c r="G72">
        <f>PPCL_NG!P72</f>
        <v>16.97</v>
      </c>
      <c r="H72">
        <f>PPCL_Spot!P72</f>
        <v>25.462829203244802</v>
      </c>
      <c r="I72">
        <f>Bawana_NG!P72</f>
        <v>93.99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1022.925483338105</v>
      </c>
      <c r="P72" s="77">
        <v>114.22121978021978</v>
      </c>
      <c r="Q72" s="77">
        <v>32.079168000000003</v>
      </c>
      <c r="R72" s="80">
        <v>1.468181818181818</v>
      </c>
      <c r="S72" s="80">
        <v>0</v>
      </c>
      <c r="T72" s="78">
        <f>SUMPRODUCT(LTA!F72:AJ72,LTA!F$101:AJ$101,LTA!F$103:AJ$103)</f>
        <v>81.19</v>
      </c>
      <c r="U72" s="78">
        <f>SUMPRODUCT(LTA!F72:AJ72,LTA!F$102:AJ$102,LTA!F$103:AJ$103)</f>
        <v>22.99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29.059999999999995</v>
      </c>
      <c r="AB72" s="117">
        <f>-STOA!N72</f>
        <v>-543.41000000000008</v>
      </c>
      <c r="AC72">
        <f t="shared" si="3"/>
        <v>18.367030376882798</v>
      </c>
      <c r="AD72">
        <f t="shared" si="4"/>
        <v>977.15104917387191</v>
      </c>
      <c r="AE72">
        <f>'IDT-1'!B72</f>
        <v>149</v>
      </c>
      <c r="AF72" s="26"/>
      <c r="AG72">
        <f t="shared" si="5"/>
        <v>1126.1510491738718</v>
      </c>
      <c r="AI72" s="75">
        <f>PXIL!H72</f>
        <v>0</v>
      </c>
      <c r="AJ72" s="75">
        <f>PXIL!N72</f>
        <v>0</v>
      </c>
      <c r="AK72" s="75">
        <f>RTM_IEX!H72</f>
        <v>86.5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</row>
    <row r="73" spans="1:44">
      <c r="A73" t="s">
        <v>115</v>
      </c>
      <c r="E73">
        <f>GT_NG!P73</f>
        <v>12.071197411003237</v>
      </c>
      <c r="F73">
        <f>GT_Spot!P73</f>
        <v>0</v>
      </c>
      <c r="G73">
        <f>PPCL_NG!P73</f>
        <v>16.97</v>
      </c>
      <c r="H73">
        <f>PPCL_Spot!P73</f>
        <v>25.462829203244802</v>
      </c>
      <c r="I73">
        <f>Bawana_NG!P73</f>
        <v>93.39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1052.5408414307465</v>
      </c>
      <c r="P73" s="77">
        <v>114.22121978021978</v>
      </c>
      <c r="Q73" s="77">
        <v>32.079168000000003</v>
      </c>
      <c r="R73" s="80">
        <v>0</v>
      </c>
      <c r="S73" s="80">
        <v>0</v>
      </c>
      <c r="T73" s="78">
        <f>SUMPRODUCT(LTA!F73:AJ73,LTA!F$101:AJ$101,LTA!F$103:AJ$103)</f>
        <v>50.73</v>
      </c>
      <c r="U73" s="78">
        <f>SUMPRODUCT(LTA!F73:AJ73,LTA!F$102:AJ$102,LTA!F$103:AJ$103)</f>
        <v>24.04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29.059999999999995</v>
      </c>
      <c r="AB73" s="117">
        <f>-STOA!N73</f>
        <v>-543.41000000000008</v>
      </c>
      <c r="AC73">
        <f t="shared" si="3"/>
        <v>18.553653528098046</v>
      </c>
      <c r="AD73">
        <f t="shared" si="4"/>
        <v>998.17160229711612</v>
      </c>
      <c r="AE73">
        <f>'IDT-1'!B73</f>
        <v>164</v>
      </c>
      <c r="AF73" s="26"/>
      <c r="AG73">
        <f t="shared" si="5"/>
        <v>1162.1716022971161</v>
      </c>
      <c r="AI73" s="75">
        <f>PXIL!H73</f>
        <v>0</v>
      </c>
      <c r="AJ73" s="75">
        <f>PXIL!N73</f>
        <v>0</v>
      </c>
      <c r="AK73" s="75">
        <f>RTM_IEX!H73</f>
        <v>109.57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</row>
    <row r="74" spans="1:44">
      <c r="A74" t="s">
        <v>116</v>
      </c>
      <c r="E74">
        <f>GT_NG!P74</f>
        <v>12.071197411003237</v>
      </c>
      <c r="F74">
        <f>GT_Spot!P74</f>
        <v>0</v>
      </c>
      <c r="G74">
        <f>PPCL_NG!P74</f>
        <v>16.97</v>
      </c>
      <c r="H74">
        <f>PPCL_Spot!P74</f>
        <v>25.462829203244802</v>
      </c>
      <c r="I74">
        <f>Bawana_NG!P74</f>
        <v>93.99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1073.8115339722713</v>
      </c>
      <c r="P74" s="77">
        <v>104.50624542124542</v>
      </c>
      <c r="Q74" s="77">
        <v>25.614144</v>
      </c>
      <c r="R74" s="80">
        <v>0</v>
      </c>
      <c r="S74" s="80">
        <v>0</v>
      </c>
      <c r="T74" s="78">
        <f>SUMPRODUCT(LTA!F74:AJ74,LTA!F$101:AJ$101,LTA!F$103:AJ$103)</f>
        <v>23.000000000000004</v>
      </c>
      <c r="U74" s="78">
        <f>SUMPRODUCT(LTA!F74:AJ74,LTA!F$102:AJ$102,LTA!F$103:AJ$103)</f>
        <v>26.22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49.24</v>
      </c>
      <c r="AB74" s="117">
        <f>-STOA!N74</f>
        <v>-543.41000000000008</v>
      </c>
      <c r="AC74">
        <f t="shared" si="3"/>
        <v>18.158891636904485</v>
      </c>
      <c r="AD74">
        <f t="shared" si="4"/>
        <v>953.70705837086007</v>
      </c>
      <c r="AE74">
        <f>'IDT-1'!B74</f>
        <v>212</v>
      </c>
      <c r="AF74" s="26"/>
      <c r="AG74">
        <f t="shared" si="5"/>
        <v>1165.7070583708601</v>
      </c>
      <c r="AI74" s="75">
        <f>PXIL!H74</f>
        <v>0</v>
      </c>
      <c r="AJ74" s="75">
        <f>PXIL!N74</f>
        <v>0</v>
      </c>
      <c r="AK74" s="75">
        <f>RTM_IEX!H74</f>
        <v>64.39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</row>
    <row r="75" spans="1:44">
      <c r="A75" t="s">
        <v>117</v>
      </c>
      <c r="E75">
        <f>GT_NG!P75</f>
        <v>12.168284789644014</v>
      </c>
      <c r="F75">
        <f>GT_Spot!P75</f>
        <v>0</v>
      </c>
      <c r="G75">
        <f>PPCL_NG!P75</f>
        <v>16.97</v>
      </c>
      <c r="H75">
        <f>PPCL_Spot!P75</f>
        <v>25.462829203244802</v>
      </c>
      <c r="I75">
        <f>Bawana_NG!P75</f>
        <v>93.39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1108.6935784531013</v>
      </c>
      <c r="P75" s="77">
        <v>114.22121978021978</v>
      </c>
      <c r="Q75" s="77">
        <v>32.079168000000003</v>
      </c>
      <c r="R75" s="80">
        <v>0</v>
      </c>
      <c r="S75" s="80">
        <v>0</v>
      </c>
      <c r="T75" s="78">
        <f>SUMPRODUCT(LTA!F75:AJ75,LTA!F$101:AJ$101,LTA!F$103:AJ$103)</f>
        <v>6.6899999999999995</v>
      </c>
      <c r="U75" s="78">
        <f>SUMPRODUCT(LTA!F75:AJ75,LTA!F$102:AJ$102,LTA!F$103:AJ$103)</f>
        <v>23.17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110.75</v>
      </c>
      <c r="AB75" s="117">
        <f>-STOA!N75</f>
        <v>-294.7</v>
      </c>
      <c r="AC75">
        <f t="shared" si="3"/>
        <v>16.200020886781608</v>
      </c>
      <c r="AD75">
        <f t="shared" si="4"/>
        <v>1232.6950593394283</v>
      </c>
      <c r="AE75">
        <f>'IDT-1'!B75</f>
        <v>0</v>
      </c>
      <c r="AF75" s="26"/>
      <c r="AG75">
        <f t="shared" si="5"/>
        <v>1232.6950593394283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</row>
    <row r="76" spans="1:44">
      <c r="A76" t="s">
        <v>118</v>
      </c>
      <c r="E76">
        <f>GT_NG!P76</f>
        <v>12.168284789644014</v>
      </c>
      <c r="F76">
        <f>GT_Spot!P76</f>
        <v>0</v>
      </c>
      <c r="G76">
        <f>PPCL_NG!P76</f>
        <v>16.97</v>
      </c>
      <c r="H76">
        <f>PPCL_Spot!P76</f>
        <v>25.462829203244802</v>
      </c>
      <c r="I76">
        <f>Bawana_NG!P76</f>
        <v>93.39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1100.0251522651013</v>
      </c>
      <c r="P76" s="77">
        <v>114.22121978021978</v>
      </c>
      <c r="Q76" s="77">
        <v>32.079168000000003</v>
      </c>
      <c r="R76" s="80">
        <v>0</v>
      </c>
      <c r="S76" s="80">
        <v>0</v>
      </c>
      <c r="T76" s="78">
        <f>SUMPRODUCT(LTA!F76:AJ76,LTA!F$101:AJ$101,LTA!F$103:AJ$103)</f>
        <v>1.31</v>
      </c>
      <c r="U76" s="78">
        <f>SUMPRODUCT(LTA!F76:AJ76,LTA!F$102:AJ$102,LTA!F$103:AJ$103)</f>
        <v>22.08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110.75</v>
      </c>
      <c r="AB76" s="117">
        <f>-STOA!N76</f>
        <v>-294.7</v>
      </c>
      <c r="AC76">
        <f t="shared" si="3"/>
        <v>16.354386736327207</v>
      </c>
      <c r="AD76">
        <f t="shared" si="4"/>
        <v>1250.0822673018827</v>
      </c>
      <c r="AE76">
        <f>'IDT-1'!B76</f>
        <v>0</v>
      </c>
      <c r="AF76" s="26"/>
      <c r="AG76">
        <f t="shared" si="5"/>
        <v>1250.0822673018827</v>
      </c>
      <c r="AI76" s="75">
        <f>PXIL!H76</f>
        <v>0</v>
      </c>
      <c r="AJ76" s="75">
        <f>PXIL!N76</f>
        <v>0</v>
      </c>
      <c r="AK76" s="75">
        <f>RTM_IEX!H76</f>
        <v>32.68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</row>
    <row r="77" spans="1:44">
      <c r="A77" t="s">
        <v>119</v>
      </c>
      <c r="E77">
        <f>GT_NG!P77</f>
        <v>12.168284789644014</v>
      </c>
      <c r="F77">
        <f>GT_Spot!P77</f>
        <v>0</v>
      </c>
      <c r="G77">
        <f>PPCL_NG!P77</f>
        <v>16.97</v>
      </c>
      <c r="H77">
        <f>PPCL_Spot!P77</f>
        <v>25.462829203244802</v>
      </c>
      <c r="I77">
        <f>Bawana_NG!P77</f>
        <v>93.39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1100.4524573251012</v>
      </c>
      <c r="P77" s="77">
        <v>114.22121978021978</v>
      </c>
      <c r="Q77" s="77">
        <v>32.079168000000003</v>
      </c>
      <c r="R77" s="80">
        <v>0</v>
      </c>
      <c r="S77" s="80">
        <v>0</v>
      </c>
      <c r="T77" s="78">
        <f>SUMPRODUCT(LTA!F77:AJ77,LTA!F$101:AJ$101,LTA!F$103:AJ$103)</f>
        <v>0.11</v>
      </c>
      <c r="U77" s="78">
        <f>SUMPRODUCT(LTA!F77:AJ77,LTA!F$102:AJ$102,LTA!F$103:AJ$103)</f>
        <v>21.87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110.75</v>
      </c>
      <c r="AB77" s="117">
        <f>-STOA!N77</f>
        <v>-294.7</v>
      </c>
      <c r="AC77">
        <f t="shared" si="3"/>
        <v>16.058155020855207</v>
      </c>
      <c r="AD77">
        <f t="shared" si="4"/>
        <v>1216.7158040773545</v>
      </c>
      <c r="AE77">
        <f>'IDT-1'!B77</f>
        <v>0</v>
      </c>
      <c r="AF77" s="26"/>
      <c r="AG77">
        <f t="shared" si="5"/>
        <v>1216.7158040773545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</row>
    <row r="78" spans="1:44">
      <c r="A78" t="s">
        <v>120</v>
      </c>
      <c r="E78">
        <f>GT_NG!P78</f>
        <v>12.168284789644014</v>
      </c>
      <c r="F78">
        <f>GT_Spot!P78</f>
        <v>0</v>
      </c>
      <c r="G78">
        <f>PPCL_NG!P78</f>
        <v>16.97</v>
      </c>
      <c r="H78">
        <f>PPCL_Spot!P78</f>
        <v>25.462829203244802</v>
      </c>
      <c r="I78">
        <f>Bawana_NG!P78</f>
        <v>93.39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1085.0487988243012</v>
      </c>
      <c r="P78" s="77">
        <v>114.22121978021978</v>
      </c>
      <c r="Q78" s="77">
        <v>32.079168000000003</v>
      </c>
      <c r="R78" s="80">
        <v>0</v>
      </c>
      <c r="S78" s="80">
        <v>0</v>
      </c>
      <c r="T78" s="78">
        <f>SUMPRODUCT(LTA!F78:AJ78,LTA!F$101:AJ$101,LTA!F$103:AJ$103)</f>
        <v>7.0000000000000007E-2</v>
      </c>
      <c r="U78" s="78">
        <f>SUMPRODUCT(LTA!F78:AJ78,LTA!F$102:AJ$102,LTA!F$103:AJ$103)</f>
        <v>21.64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110.75</v>
      </c>
      <c r="AB78" s="117">
        <f>-STOA!N78</f>
        <v>-294.7</v>
      </c>
      <c r="AC78">
        <f t="shared" si="3"/>
        <v>15.920226826048168</v>
      </c>
      <c r="AD78">
        <f t="shared" si="4"/>
        <v>1201.1800737713618</v>
      </c>
      <c r="AE78">
        <f>'IDT-1'!B78</f>
        <v>26</v>
      </c>
      <c r="AF78" s="26"/>
      <c r="AG78">
        <f t="shared" si="5"/>
        <v>1227.1800737713618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</row>
    <row r="79" spans="1:44">
      <c r="A79" t="s">
        <v>121</v>
      </c>
      <c r="E79">
        <f>GT_NG!P79</f>
        <v>12.168284789644014</v>
      </c>
      <c r="F79">
        <f>GT_Spot!P79</f>
        <v>0</v>
      </c>
      <c r="G79">
        <f>PPCL_NG!P79</f>
        <v>16.97</v>
      </c>
      <c r="H79">
        <f>PPCL_Spot!P79</f>
        <v>25.462829203244802</v>
      </c>
      <c r="I79">
        <f>Bawana_NG!P79</f>
        <v>93.39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1061.5305228975938</v>
      </c>
      <c r="P79" s="77">
        <v>114.22121978021978</v>
      </c>
      <c r="Q79" s="77">
        <v>32.079168000000003</v>
      </c>
      <c r="R79" s="80">
        <v>0</v>
      </c>
      <c r="S79" s="80">
        <v>0</v>
      </c>
      <c r="T79" s="78">
        <f>SUMPRODUCT(LTA!F79:AJ79,LTA!F$101:AJ$101,LTA!F$103:AJ$103)</f>
        <v>0</v>
      </c>
      <c r="U79" s="78">
        <f>SUMPRODUCT(LTA!F79:AJ79,LTA!F$102:AJ$102,LTA!F$103:AJ$103)</f>
        <v>21.39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109.59</v>
      </c>
      <c r="AB79" s="117">
        <f>-STOA!N79</f>
        <v>-253.12</v>
      </c>
      <c r="AC79">
        <f t="shared" si="3"/>
        <v>15.339967583042455</v>
      </c>
      <c r="AD79">
        <f t="shared" si="4"/>
        <v>1217.3420570876601</v>
      </c>
      <c r="AE79">
        <f>'IDT-1'!B79</f>
        <v>43</v>
      </c>
      <c r="AF79" s="26"/>
      <c r="AG79">
        <f t="shared" si="5"/>
        <v>1260.3420570876601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-1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</row>
    <row r="80" spans="1:44">
      <c r="A80" t="s">
        <v>122</v>
      </c>
      <c r="E80">
        <f>GT_NG!P80</f>
        <v>12.168284789644014</v>
      </c>
      <c r="F80">
        <f>GT_Spot!P80</f>
        <v>0</v>
      </c>
      <c r="G80">
        <f>PPCL_NG!P80</f>
        <v>16.97</v>
      </c>
      <c r="H80">
        <f>PPCL_Spot!P80</f>
        <v>25.462829203244802</v>
      </c>
      <c r="I80">
        <f>Bawana_NG!P80</f>
        <v>93.39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1049.777774035329</v>
      </c>
      <c r="P80" s="77">
        <v>114.22121978021978</v>
      </c>
      <c r="Q80" s="77">
        <v>32.079168000000003</v>
      </c>
      <c r="R80" s="80">
        <v>0</v>
      </c>
      <c r="S80" s="80">
        <v>0</v>
      </c>
      <c r="T80" s="78">
        <f>SUMPRODUCT(LTA!F80:AJ80,LTA!F$101:AJ$101,LTA!F$103:AJ$103)</f>
        <v>0</v>
      </c>
      <c r="U80" s="78">
        <f>SUMPRODUCT(LTA!F80:AJ80,LTA!F$102:AJ$102,LTA!F$103:AJ$103)</f>
        <v>20.85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109.59</v>
      </c>
      <c r="AB80" s="117">
        <f>-STOA!N80</f>
        <v>-253.12</v>
      </c>
      <c r="AC80">
        <f t="shared" si="3"/>
        <v>15.382719560931847</v>
      </c>
      <c r="AD80">
        <f t="shared" si="4"/>
        <v>1188.0065562475056</v>
      </c>
      <c r="AE80">
        <f>'IDT-1'!B80</f>
        <v>70</v>
      </c>
      <c r="AF80" s="26"/>
      <c r="AG80">
        <f t="shared" si="5"/>
        <v>1258.0065562475056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-18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</row>
    <row r="81" spans="1:44">
      <c r="A81" t="s">
        <v>123</v>
      </c>
      <c r="E81">
        <f>GT_NG!P81</f>
        <v>13.170843183609142</v>
      </c>
      <c r="F81">
        <f>GT_Spot!P81</f>
        <v>0</v>
      </c>
      <c r="G81">
        <f>PPCL_NG!P81</f>
        <v>16.97</v>
      </c>
      <c r="H81">
        <f>PPCL_Spot!P81</f>
        <v>25.462829203244802</v>
      </c>
      <c r="I81">
        <f>Bawana_NG!P81</f>
        <v>93.39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1047.4031082149208</v>
      </c>
      <c r="P81" s="77">
        <v>114.22121978021978</v>
      </c>
      <c r="Q81" s="77">
        <v>32.079168000000003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20.45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86.53</v>
      </c>
      <c r="AB81" s="117">
        <f>-STOA!N81</f>
        <v>-253.12</v>
      </c>
      <c r="AC81">
        <f t="shared" si="3"/>
        <v>15.244100163278906</v>
      </c>
      <c r="AD81">
        <f t="shared" si="4"/>
        <v>1154.3130682187154</v>
      </c>
      <c r="AE81">
        <f>'IDT-1'!B81</f>
        <v>121</v>
      </c>
      <c r="AF81" s="26"/>
      <c r="AG81">
        <f t="shared" si="5"/>
        <v>1275.3130682187154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-27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</row>
    <row r="82" spans="1:44">
      <c r="A82" t="s">
        <v>124</v>
      </c>
      <c r="E82">
        <f>GT_NG!P82</f>
        <v>13.170843183609142</v>
      </c>
      <c r="F82">
        <f>GT_Spot!P82</f>
        <v>0</v>
      </c>
      <c r="G82">
        <f>PPCL_NG!P82</f>
        <v>16.97</v>
      </c>
      <c r="H82">
        <f>PPCL_Spot!P82</f>
        <v>25.462829203244802</v>
      </c>
      <c r="I82">
        <f>Bawana_NG!P82</f>
        <v>93.39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1019.5183200677205</v>
      </c>
      <c r="P82" s="77">
        <v>114.22121978021978</v>
      </c>
      <c r="Q82" s="77">
        <v>32.079168000000003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29.130000000000003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68.27</v>
      </c>
      <c r="AB82" s="117">
        <f>-STOA!N82</f>
        <v>-253.12</v>
      </c>
      <c r="AC82">
        <f t="shared" si="3"/>
        <v>15.003191302805497</v>
      </c>
      <c r="AD82">
        <f t="shared" si="4"/>
        <v>1107.0891889319887</v>
      </c>
      <c r="AE82">
        <f>'IDT-1'!B82</f>
        <v>164</v>
      </c>
      <c r="AF82" s="26"/>
      <c r="AG82">
        <f t="shared" si="5"/>
        <v>1271.0891889319887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-37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</row>
    <row r="83" spans="1:44">
      <c r="A83" t="s">
        <v>125</v>
      </c>
      <c r="E83">
        <f>GT_NG!P83</f>
        <v>13.170843183609142</v>
      </c>
      <c r="F83">
        <f>GT_Spot!P83</f>
        <v>0</v>
      </c>
      <c r="G83">
        <f>PPCL_NG!P83</f>
        <v>16.97</v>
      </c>
      <c r="H83">
        <f>PPCL_Spot!P83</f>
        <v>25.462829203244802</v>
      </c>
      <c r="I83">
        <f>Bawana_NG!P83</f>
        <v>93.39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1021.4075914253698</v>
      </c>
      <c r="P83" s="77">
        <v>114.22121978021978</v>
      </c>
      <c r="Q83" s="77">
        <v>32.079168000000003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29.04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68.27</v>
      </c>
      <c r="AB83" s="117">
        <f>-STOA!N83</f>
        <v>-253.12</v>
      </c>
      <c r="AC83">
        <f t="shared" si="3"/>
        <v>15.383028119162818</v>
      </c>
      <c r="AD83">
        <f t="shared" si="4"/>
        <v>1067.5086234732805</v>
      </c>
      <c r="AE83">
        <f>'IDT-1'!B83</f>
        <v>190</v>
      </c>
      <c r="AF83" s="26"/>
      <c r="AG83">
        <f t="shared" si="5"/>
        <v>1257.5086234732805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-78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</row>
    <row r="84" spans="1:44">
      <c r="A84" t="s">
        <v>126</v>
      </c>
      <c r="E84">
        <f>GT_NG!P84</f>
        <v>13.170843183609142</v>
      </c>
      <c r="F84">
        <f>GT_Spot!P84</f>
        <v>0</v>
      </c>
      <c r="G84">
        <f>PPCL_NG!P84</f>
        <v>16.97</v>
      </c>
      <c r="H84">
        <f>PPCL_Spot!P84</f>
        <v>25.462829203244802</v>
      </c>
      <c r="I84">
        <f>Bawana_NG!P84</f>
        <v>93.39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1018.6411334309699</v>
      </c>
      <c r="P84" s="77">
        <v>114.22121978021978</v>
      </c>
      <c r="Q84" s="77">
        <v>32.079168000000003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28.61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48.080000000000005</v>
      </c>
      <c r="AB84" s="117">
        <f>-STOA!N84</f>
        <v>-253.12</v>
      </c>
      <c r="AC84">
        <f t="shared" si="3"/>
        <v>15.239374181467465</v>
      </c>
      <c r="AD84">
        <f t="shared" si="4"/>
        <v>1037.2658194165763</v>
      </c>
      <c r="AE84">
        <f>'IDT-1'!B84</f>
        <v>219</v>
      </c>
      <c r="AF84" s="26"/>
      <c r="AG84">
        <f t="shared" si="5"/>
        <v>1256.2658194165763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-85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</row>
    <row r="85" spans="1:44">
      <c r="A85" t="s">
        <v>127</v>
      </c>
      <c r="E85">
        <f>GT_NG!P85</f>
        <v>13.170843183609142</v>
      </c>
      <c r="F85">
        <f>GT_Spot!P85</f>
        <v>0</v>
      </c>
      <c r="G85">
        <f>PPCL_NG!P85</f>
        <v>16.97</v>
      </c>
      <c r="H85">
        <f>PPCL_Spot!P85</f>
        <v>25.462829203244802</v>
      </c>
      <c r="I85">
        <f>Bawana_NG!P85</f>
        <v>93.39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992.79586495516367</v>
      </c>
      <c r="P85" s="77">
        <v>114.22121978021978</v>
      </c>
      <c r="Q85" s="77">
        <v>32.079168000000003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29.03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48.080000000000005</v>
      </c>
      <c r="AB85" s="117">
        <f>-STOA!N85</f>
        <v>-253.12</v>
      </c>
      <c r="AC85">
        <f t="shared" si="3"/>
        <v>14.328662979493769</v>
      </c>
      <c r="AD85">
        <f t="shared" si="4"/>
        <v>1105.4412621427437</v>
      </c>
      <c r="AE85">
        <f>'IDT-1'!B85</f>
        <v>207</v>
      </c>
      <c r="AF85" s="26"/>
      <c r="AG85">
        <f t="shared" si="5"/>
        <v>1312.4412621427437</v>
      </c>
      <c r="AI85" s="75">
        <f>PXIL!H85</f>
        <v>0</v>
      </c>
      <c r="AJ85" s="75">
        <f>PXIL!N85</f>
        <v>0</v>
      </c>
      <c r="AK85" s="75">
        <f>RTM_IEX!H85</f>
        <v>7.69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</row>
    <row r="86" spans="1:44">
      <c r="A86" t="s">
        <v>128</v>
      </c>
      <c r="E86">
        <f>GT_NG!P86</f>
        <v>13.170843183609142</v>
      </c>
      <c r="F86">
        <f>GT_Spot!P86</f>
        <v>0</v>
      </c>
      <c r="G86">
        <f>PPCL_NG!P86</f>
        <v>16.97</v>
      </c>
      <c r="H86">
        <f>PPCL_Spot!P86</f>
        <v>25.462829203244802</v>
      </c>
      <c r="I86">
        <f>Bawana_NG!P86</f>
        <v>93.39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981.53504033376657</v>
      </c>
      <c r="P86" s="77">
        <v>114.22121978021978</v>
      </c>
      <c r="Q86" s="77">
        <v>32.079168000000003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23.71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48.080000000000005</v>
      </c>
      <c r="AB86" s="117">
        <f>-STOA!N86</f>
        <v>-253.12</v>
      </c>
      <c r="AC86">
        <f t="shared" si="3"/>
        <v>14.115079722825474</v>
      </c>
      <c r="AD86">
        <f t="shared" si="4"/>
        <v>1081.3840207780147</v>
      </c>
      <c r="AE86">
        <f>'IDT-1'!B86</f>
        <v>215</v>
      </c>
      <c r="AF86" s="26"/>
      <c r="AG86">
        <f t="shared" si="5"/>
        <v>1296.3840207780147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</row>
    <row r="87" spans="1:44">
      <c r="A87" t="s">
        <v>129</v>
      </c>
      <c r="E87">
        <f>GT_NG!P87</f>
        <v>13.170843183609142</v>
      </c>
      <c r="F87">
        <f>GT_Spot!P87</f>
        <v>0</v>
      </c>
      <c r="G87">
        <f>PPCL_NG!P87</f>
        <v>16.97</v>
      </c>
      <c r="H87">
        <f>PPCL_Spot!P87</f>
        <v>25.462829203244802</v>
      </c>
      <c r="I87">
        <f>Bawana_NG!P87</f>
        <v>93.39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910.21763198929557</v>
      </c>
      <c r="P87" s="77">
        <v>114.22121978021978</v>
      </c>
      <c r="Q87" s="77">
        <v>32.079168000000003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24.18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47.410000000000004</v>
      </c>
      <c r="AB87" s="117">
        <f>-STOA!N87</f>
        <v>-153.12</v>
      </c>
      <c r="AC87">
        <f t="shared" si="3"/>
        <v>12.926404495495825</v>
      </c>
      <c r="AD87">
        <f t="shared" si="4"/>
        <v>1074.0552876608735</v>
      </c>
      <c r="AE87">
        <f>'IDT-1'!B87</f>
        <v>91</v>
      </c>
      <c r="AF87" s="26"/>
      <c r="AG87">
        <f t="shared" si="5"/>
        <v>1165.0552876608735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-37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</row>
    <row r="88" spans="1:44">
      <c r="A88" t="s">
        <v>130</v>
      </c>
      <c r="E88">
        <f>GT_NG!P88</f>
        <v>13.170843183609142</v>
      </c>
      <c r="F88">
        <f>GT_Spot!P88</f>
        <v>0</v>
      </c>
      <c r="G88">
        <f>PPCL_NG!P88</f>
        <v>16.97</v>
      </c>
      <c r="H88">
        <f>PPCL_Spot!P88</f>
        <v>25.462829203244802</v>
      </c>
      <c r="I88">
        <f>Bawana_NG!P88</f>
        <v>93.39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871.95623332666366</v>
      </c>
      <c r="P88" s="77">
        <v>114.22121978021978</v>
      </c>
      <c r="Q88" s="77">
        <v>25.614144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24.799999999999997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47.410000000000004</v>
      </c>
      <c r="AB88" s="117">
        <f>-STOA!N88</f>
        <v>-153.12</v>
      </c>
      <c r="AC88">
        <f t="shared" si="3"/>
        <v>12.440608573320514</v>
      </c>
      <c r="AD88">
        <f t="shared" si="4"/>
        <v>1041.4346609204169</v>
      </c>
      <c r="AE88">
        <f>'IDT-1'!B88</f>
        <v>78</v>
      </c>
      <c r="AF88" s="26"/>
      <c r="AG88">
        <f t="shared" si="5"/>
        <v>1119.4346609204169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-26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</row>
    <row r="89" spans="1:44">
      <c r="A89" t="s">
        <v>131</v>
      </c>
      <c r="E89">
        <f>GT_NG!P89</f>
        <v>13.170843183609142</v>
      </c>
      <c r="F89">
        <f>GT_Spot!P89</f>
        <v>0</v>
      </c>
      <c r="G89">
        <f>PPCL_NG!P89</f>
        <v>16.97</v>
      </c>
      <c r="H89">
        <f>PPCL_Spot!P89</f>
        <v>25.462829203244802</v>
      </c>
      <c r="I89">
        <f>Bawana_NG!P89</f>
        <v>93.39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884.54764419780747</v>
      </c>
      <c r="P89" s="77">
        <v>114.22121978021978</v>
      </c>
      <c r="Q89" s="77">
        <v>32.079168000000003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24.54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47.410000000000004</v>
      </c>
      <c r="AB89" s="117">
        <f>-STOA!N89</f>
        <v>-153.12</v>
      </c>
      <c r="AC89">
        <f t="shared" si="3"/>
        <v>12.764233884609505</v>
      </c>
      <c r="AD89">
        <f t="shared" si="4"/>
        <v>1130.117470480272</v>
      </c>
      <c r="AE89">
        <f>'IDT-1'!B89</f>
        <v>45</v>
      </c>
      <c r="AF89" s="26"/>
      <c r="AG89">
        <f t="shared" si="5"/>
        <v>1175.117470480272</v>
      </c>
      <c r="AI89" s="75">
        <f>PXIL!H89</f>
        <v>0</v>
      </c>
      <c r="AJ89" s="75">
        <f>PXIL!N89</f>
        <v>0</v>
      </c>
      <c r="AK89" s="75">
        <f>RTM_IEX!H89</f>
        <v>44.21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</row>
    <row r="90" spans="1:44">
      <c r="A90" t="s">
        <v>132</v>
      </c>
      <c r="E90">
        <f>GT_NG!P90</f>
        <v>13.170843183609142</v>
      </c>
      <c r="F90">
        <f>GT_Spot!P90</f>
        <v>0</v>
      </c>
      <c r="G90">
        <f>PPCL_NG!P90</f>
        <v>16.97</v>
      </c>
      <c r="H90">
        <f>PPCL_Spot!P90</f>
        <v>25.462829203244802</v>
      </c>
      <c r="I90">
        <f>Bawana_NG!P90</f>
        <v>98.194173920283262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861.26310540736711</v>
      </c>
      <c r="P90" s="77">
        <v>96.064934065934068</v>
      </c>
      <c r="Q90" s="77">
        <v>25.614144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24.9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27.229999999999997</v>
      </c>
      <c r="AB90" s="117">
        <f>-STOA!N90</f>
        <v>-153.12</v>
      </c>
      <c r="AC90">
        <f t="shared" si="3"/>
        <v>11.821475148266407</v>
      </c>
      <c r="AD90">
        <f t="shared" si="4"/>
        <v>1023.9285546321722</v>
      </c>
      <c r="AE90">
        <f>'IDT-1'!B90</f>
        <v>50</v>
      </c>
      <c r="AF90" s="26"/>
      <c r="AG90">
        <f t="shared" si="5"/>
        <v>1073.9285546321721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</row>
    <row r="91" spans="1:44">
      <c r="A91" t="s">
        <v>133</v>
      </c>
      <c r="E91">
        <f>GT_NG!P91</f>
        <v>13.170843183609142</v>
      </c>
      <c r="F91">
        <f>GT_Spot!P91</f>
        <v>0</v>
      </c>
      <c r="G91">
        <f>PPCL_NG!P91</f>
        <v>16.97</v>
      </c>
      <c r="H91">
        <f>PPCL_Spot!P91</f>
        <v>25.462829203244802</v>
      </c>
      <c r="I91">
        <f>Bawana_NG!P91</f>
        <v>96.92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858.64990463310448</v>
      </c>
      <c r="P91" s="77">
        <v>96.064934065934068</v>
      </c>
      <c r="Q91" s="77">
        <v>25.614144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24.09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27.229999999999997</v>
      </c>
      <c r="AB91" s="117">
        <f>-STOA!N91</f>
        <v>-153.12</v>
      </c>
      <c r="AC91">
        <f t="shared" si="3"/>
        <v>11.780138250954399</v>
      </c>
      <c r="AD91">
        <f t="shared" si="4"/>
        <v>1019.2725168349377</v>
      </c>
      <c r="AE91">
        <f>'IDT-1'!B91</f>
        <v>0</v>
      </c>
      <c r="AF91" s="26"/>
      <c r="AG91">
        <f t="shared" si="5"/>
        <v>1019.2725168349377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</row>
    <row r="92" spans="1:44">
      <c r="A92" t="s">
        <v>134</v>
      </c>
      <c r="E92">
        <f>GT_NG!P92</f>
        <v>13.170843183609142</v>
      </c>
      <c r="F92">
        <f>GT_Spot!P92</f>
        <v>0</v>
      </c>
      <c r="G92">
        <f>PPCL_NG!P92</f>
        <v>16.97</v>
      </c>
      <c r="H92">
        <f>PPCL_Spot!P92</f>
        <v>25.462829203244802</v>
      </c>
      <c r="I92">
        <f>Bawana_NG!P92</f>
        <v>99.62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830.64186405532655</v>
      </c>
      <c r="P92" s="77">
        <v>96.064934065934068</v>
      </c>
      <c r="Q92" s="77">
        <v>25.614144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23.75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27.229999999999997</v>
      </c>
      <c r="AB92" s="117">
        <f>-STOA!N92</f>
        <v>-153.12</v>
      </c>
      <c r="AC92">
        <f t="shared" si="3"/>
        <v>11.554435493869954</v>
      </c>
      <c r="AD92">
        <f t="shared" si="4"/>
        <v>993.85017901424442</v>
      </c>
      <c r="AE92">
        <f>'IDT-1'!B92</f>
        <v>0</v>
      </c>
      <c r="AF92" s="26"/>
      <c r="AG92">
        <f t="shared" si="5"/>
        <v>993.85017901424442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</row>
    <row r="93" spans="1:44">
      <c r="A93" t="s">
        <v>135</v>
      </c>
      <c r="E93">
        <f>GT_NG!P93</f>
        <v>13.170843183609142</v>
      </c>
      <c r="F93">
        <f>GT_Spot!P93</f>
        <v>0</v>
      </c>
      <c r="G93">
        <f>PPCL_NG!P93</f>
        <v>16.97</v>
      </c>
      <c r="H93">
        <f>PPCL_Spot!P93</f>
        <v>25.462829203244802</v>
      </c>
      <c r="I93">
        <f>Bawana_NG!P93</f>
        <v>99.5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833.87869050987229</v>
      </c>
      <c r="P93" s="77">
        <v>96.064934065934068</v>
      </c>
      <c r="Q93" s="77">
        <v>25.614144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23.209999999999997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27.229999999999997</v>
      </c>
      <c r="AB93" s="117">
        <f>-STOA!N93</f>
        <v>-153.12</v>
      </c>
      <c r="AC93">
        <f t="shared" si="3"/>
        <v>11.847799566669957</v>
      </c>
      <c r="AD93">
        <f t="shared" si="4"/>
        <v>1026.8936413959905</v>
      </c>
      <c r="AE93">
        <f>'IDT-1'!B93</f>
        <v>0</v>
      </c>
      <c r="AF93" s="26"/>
      <c r="AG93">
        <f t="shared" si="5"/>
        <v>1026.8936413959905</v>
      </c>
      <c r="AI93" s="75">
        <f>PXIL!H93</f>
        <v>0</v>
      </c>
      <c r="AJ93" s="75">
        <f>PXIL!N93</f>
        <v>0</v>
      </c>
      <c r="AK93" s="75">
        <f>RTM_IEX!H93</f>
        <v>30.76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</row>
    <row r="94" spans="1:44">
      <c r="A94" t="s">
        <v>136</v>
      </c>
      <c r="E94">
        <f>GT_NG!P94</f>
        <v>13.170843183609142</v>
      </c>
      <c r="F94">
        <f>GT_Spot!P94</f>
        <v>0</v>
      </c>
      <c r="G94">
        <f>PPCL_NG!P94</f>
        <v>16.97</v>
      </c>
      <c r="H94">
        <f>PPCL_Spot!P94</f>
        <v>25.462829203244802</v>
      </c>
      <c r="I94">
        <f>Bawana_NG!P94</f>
        <v>99.62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774.65417074987226</v>
      </c>
      <c r="P94" s="77">
        <v>96.064934065934068</v>
      </c>
      <c r="Q94" s="77">
        <v>25.614144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23.28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27.229999999999997</v>
      </c>
      <c r="AB94" s="117">
        <f>-STOA!N94</f>
        <v>-153.12</v>
      </c>
      <c r="AC94">
        <f t="shared" si="3"/>
        <v>11.302863792781956</v>
      </c>
      <c r="AD94">
        <f t="shared" si="4"/>
        <v>965.51405740987809</v>
      </c>
      <c r="AE94">
        <f>'IDT-1'!B94</f>
        <v>0</v>
      </c>
      <c r="AF94" s="26"/>
      <c r="AG94">
        <f t="shared" si="5"/>
        <v>965.51405740987809</v>
      </c>
      <c r="AI94" s="75">
        <f>PXIL!H94</f>
        <v>0</v>
      </c>
      <c r="AJ94" s="75">
        <f>PXIL!N94</f>
        <v>0</v>
      </c>
      <c r="AK94" s="75">
        <f>RTM_IEX!H94</f>
        <v>27.87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</row>
    <row r="95" spans="1:44">
      <c r="A95" t="s">
        <v>137</v>
      </c>
      <c r="E95">
        <f>GT_NG!P95</f>
        <v>13.170843183609142</v>
      </c>
      <c r="F95">
        <f>GT_Spot!P95</f>
        <v>0</v>
      </c>
      <c r="G95">
        <f>PPCL_NG!P95</f>
        <v>16.97</v>
      </c>
      <c r="H95">
        <f>PPCL_Spot!P95</f>
        <v>25.462829203244802</v>
      </c>
      <c r="I95">
        <f>Bawana_NG!P95</f>
        <v>99.62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722.09389877321314</v>
      </c>
      <c r="P95" s="77">
        <v>89.793241758241763</v>
      </c>
      <c r="Q95" s="77">
        <v>25.614144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23.159999999999997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27.229999999999997</v>
      </c>
      <c r="AB95" s="117">
        <f>-STOA!N95</f>
        <v>-153.12</v>
      </c>
      <c r="AC95">
        <f t="shared" si="3"/>
        <v>11.232358507079665</v>
      </c>
      <c r="AD95">
        <f t="shared" si="4"/>
        <v>957.57259841122914</v>
      </c>
      <c r="AE95">
        <f>'IDT-1'!B95</f>
        <v>0</v>
      </c>
      <c r="AF95" s="26"/>
      <c r="AG95">
        <f t="shared" si="5"/>
        <v>957.57259841122914</v>
      </c>
      <c r="AI95" s="75">
        <f>PXIL!H95</f>
        <v>0</v>
      </c>
      <c r="AJ95" s="75">
        <f>PXIL!N95</f>
        <v>0</v>
      </c>
      <c r="AK95" s="75">
        <f>RTM_IEX!H95</f>
        <v>78.81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</row>
    <row r="96" spans="1:44">
      <c r="A96" t="s">
        <v>138</v>
      </c>
      <c r="E96">
        <f>GT_NG!P96</f>
        <v>13.170843183609142</v>
      </c>
      <c r="F96">
        <f>GT_Spot!P96</f>
        <v>0</v>
      </c>
      <c r="G96">
        <f>PPCL_NG!P96</f>
        <v>16.97</v>
      </c>
      <c r="H96">
        <f>PPCL_Spot!P96</f>
        <v>25.462829203244802</v>
      </c>
      <c r="I96">
        <f>Bawana_NG!P96</f>
        <v>99.62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696.71470773321323</v>
      </c>
      <c r="P96" s="77">
        <v>88.106736263736281</v>
      </c>
      <c r="Q96" s="77">
        <v>25.614144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22.29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27.229999999999997</v>
      </c>
      <c r="AB96" s="117">
        <f>-STOA!N96</f>
        <v>-153.12</v>
      </c>
      <c r="AC96">
        <f t="shared" si="3"/>
        <v>10.589028377576019</v>
      </c>
      <c r="AD96">
        <f t="shared" si="4"/>
        <v>885.11023200622742</v>
      </c>
      <c r="AE96">
        <f>'IDT-1'!B96</f>
        <v>0</v>
      </c>
      <c r="AF96" s="26"/>
      <c r="AG96">
        <f t="shared" si="5"/>
        <v>885.11023200622742</v>
      </c>
      <c r="AI96" s="75">
        <f>PXIL!H96</f>
        <v>0</v>
      </c>
      <c r="AJ96" s="75">
        <f>PXIL!N96</f>
        <v>0</v>
      </c>
      <c r="AK96" s="75">
        <f>RTM_IEX!H96</f>
        <v>33.64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</row>
    <row r="97" spans="1:44">
      <c r="A97" t="s">
        <v>139</v>
      </c>
      <c r="E97">
        <f>GT_NG!P97</f>
        <v>13.170843183609142</v>
      </c>
      <c r="F97">
        <f>GT_Spot!P97</f>
        <v>0</v>
      </c>
      <c r="G97">
        <f>PPCL_NG!P97</f>
        <v>16.97</v>
      </c>
      <c r="H97">
        <f>PPCL_Spot!P97</f>
        <v>25.462829203244802</v>
      </c>
      <c r="I97">
        <f>Bawana_NG!P97</f>
        <v>99.5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678.44924930961315</v>
      </c>
      <c r="P97" s="77">
        <v>86.42023076923077</v>
      </c>
      <c r="Q97" s="77">
        <v>25.614144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21.5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27.229999999999997</v>
      </c>
      <c r="AB97" s="117">
        <f>-STOA!N97</f>
        <v>-153.12</v>
      </c>
      <c r="AC97">
        <f t="shared" si="3"/>
        <v>10.109411095096689</v>
      </c>
      <c r="AD97">
        <f t="shared" si="4"/>
        <v>831.08788537060127</v>
      </c>
      <c r="AE97">
        <f>'IDT-1'!B97</f>
        <v>0</v>
      </c>
      <c r="AF97" s="26"/>
      <c r="AG97">
        <f t="shared" si="5"/>
        <v>831.08788537060127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</row>
    <row r="98" spans="1:44">
      <c r="A98" t="s">
        <v>140</v>
      </c>
      <c r="E98">
        <f>GT_NG!P98</f>
        <v>13.170843183609142</v>
      </c>
      <c r="F98">
        <f>GT_Spot!P98</f>
        <v>0</v>
      </c>
      <c r="G98">
        <f>PPCL_NG!P98</f>
        <v>16.97</v>
      </c>
      <c r="H98">
        <f>PPCL_Spot!P98</f>
        <v>25.462829203244802</v>
      </c>
      <c r="I98">
        <f>Bawana_NG!P98</f>
        <v>99.62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661.0955505153687</v>
      </c>
      <c r="P98" s="77">
        <v>80.508677655677658</v>
      </c>
      <c r="Q98" s="77">
        <v>19.966031999999998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18.63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27.229999999999997</v>
      </c>
      <c r="AB98" s="117">
        <f>-STOA!N98</f>
        <v>-153.12</v>
      </c>
      <c r="AC98">
        <f t="shared" si="3"/>
        <v>9.8307734927080705</v>
      </c>
      <c r="AD98">
        <f t="shared" si="4"/>
        <v>799.70315906519227</v>
      </c>
      <c r="AE98">
        <f>'IDT-1'!B98</f>
        <v>0</v>
      </c>
      <c r="AF98" s="26"/>
      <c r="AG98">
        <f t="shared" si="5"/>
        <v>799.70315906519227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0.31080537322297835</v>
      </c>
      <c r="F99">
        <f t="shared" si="6"/>
        <v>0</v>
      </c>
      <c r="G99">
        <f t="shared" si="6"/>
        <v>0.40728000000000053</v>
      </c>
      <c r="H99">
        <f t="shared" si="6"/>
        <v>0.60132661039834479</v>
      </c>
      <c r="I99">
        <f t="shared" si="6"/>
        <v>2.1922833610698027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20.625872340980063</v>
      </c>
      <c r="P99" s="77">
        <f t="shared" si="6"/>
        <v>2.4017638937728947</v>
      </c>
      <c r="Q99" s="77">
        <f t="shared" si="6"/>
        <v>0.63418833000000074</v>
      </c>
      <c r="R99" s="80">
        <f t="shared" si="6"/>
        <v>0.15542695707070708</v>
      </c>
      <c r="S99" s="80">
        <f t="shared" si="6"/>
        <v>0</v>
      </c>
      <c r="T99" s="78">
        <f t="shared" si="6"/>
        <v>2.3132200000000003</v>
      </c>
      <c r="U99" s="78">
        <f t="shared" si="6"/>
        <v>0.49288000000000004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1.8982500000000003E-2</v>
      </c>
      <c r="Z99" s="75">
        <f t="shared" si="6"/>
        <v>-6.25E-2</v>
      </c>
      <c r="AA99" s="117">
        <f t="shared" si="6"/>
        <v>0.98121249999999938</v>
      </c>
      <c r="AB99" s="117">
        <f t="shared" si="6"/>
        <v>-7.5999399999999939</v>
      </c>
      <c r="AC99">
        <f t="shared" si="6"/>
        <v>0.35420997068844551</v>
      </c>
      <c r="AD99">
        <f t="shared" si="6"/>
        <v>23.931986895826341</v>
      </c>
      <c r="AE99">
        <f t="shared" si="6"/>
        <v>2.3261954999999999</v>
      </c>
      <c r="AG99">
        <f t="shared" si="6"/>
        <v>26.258182395826339</v>
      </c>
      <c r="AI99">
        <f t="shared" si="6"/>
        <v>0</v>
      </c>
      <c r="AJ99">
        <f t="shared" si="6"/>
        <v>0</v>
      </c>
      <c r="AK99">
        <f t="shared" si="6"/>
        <v>1.0981450000000001</v>
      </c>
      <c r="AL99">
        <f t="shared" si="6"/>
        <v>-0.28475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4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4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4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44587</v>
      </c>
      <c r="B1" s="216"/>
      <c r="C1" s="216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17" t="s">
        <v>143</v>
      </c>
      <c r="Q1" s="217" t="s">
        <v>144</v>
      </c>
      <c r="R1" s="221" t="s">
        <v>339</v>
      </c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412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6"/>
      <c r="C2" s="216"/>
      <c r="D2" s="210"/>
      <c r="E2" s="210"/>
      <c r="F2" s="210"/>
      <c r="G2" s="210"/>
      <c r="H2" s="210"/>
      <c r="I2" s="210"/>
      <c r="J2" s="210"/>
      <c r="K2" s="210"/>
      <c r="L2" s="216"/>
      <c r="M2" s="216"/>
      <c r="N2" s="216"/>
      <c r="O2" s="216"/>
      <c r="P2" s="217"/>
      <c r="Q2" s="217"/>
      <c r="R2" s="221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f>GT_NG!Q3</f>
        <v>7.5334384029419486</v>
      </c>
      <c r="F3">
        <f>GT_Spot!Q3</f>
        <v>0</v>
      </c>
      <c r="G3">
        <f>PPCL_NG!Q3</f>
        <v>9.64</v>
      </c>
      <c r="H3">
        <f>PPCL_Spot!Q3</f>
        <v>13.538407246206329</v>
      </c>
      <c r="I3">
        <f>Bawana_NG!Q3</f>
        <v>49.064326362701408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549.99036072307001</v>
      </c>
      <c r="P3" s="77">
        <v>46.559397069597075</v>
      </c>
      <c r="Q3" s="77">
        <v>9.2760800000000003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103.74000000000001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-178</v>
      </c>
      <c r="AA3" s="117">
        <f>STOA!I3</f>
        <v>0.64999999999999991</v>
      </c>
      <c r="AB3" s="117">
        <f>-STOA!O3</f>
        <v>-207.42</v>
      </c>
      <c r="AC3">
        <f>SUMIF(B3:AB3,"&gt;0")*$AC$2-SUMIF(B3:AB3,"&lt;0")*($AC$2/(1-$AC$2))+SUMIF(AI3:AR3,"&gt;0")*$AC$2-SUMIF(AI3:AR3,"&lt;0")*($AC$2/(1-$AC$2))</f>
        <v>10.542873595884267</v>
      </c>
      <c r="AD3">
        <f>SUM(B3:AB3,AI3:AR3)-AC3</f>
        <v>413.24913620863248</v>
      </c>
      <c r="AE3">
        <f>'IDT-1'!C3</f>
        <v>0</v>
      </c>
      <c r="AF3" s="26"/>
      <c r="AG3">
        <f>SUM(AD3:AF3)</f>
        <v>413.24913620863248</v>
      </c>
      <c r="AI3" s="75">
        <f>PXIL!I3</f>
        <v>0</v>
      </c>
      <c r="AJ3" s="75">
        <f>PXIL!O3</f>
        <v>0</v>
      </c>
      <c r="AK3" s="75">
        <f>RTM_IEX!I3</f>
        <v>19.22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7.5334384029419486</v>
      </c>
      <c r="F4">
        <f>GT_Spot!Q4</f>
        <v>0</v>
      </c>
      <c r="G4">
        <f>PPCL_NG!Q4</f>
        <v>9.64</v>
      </c>
      <c r="H4">
        <f>PPCL_Spot!Q4</f>
        <v>13.538407246206329</v>
      </c>
      <c r="I4">
        <f>Bawana_NG!Q4</f>
        <v>49.92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545.35130880045369</v>
      </c>
      <c r="P4" s="77">
        <v>46.559397069597075</v>
      </c>
      <c r="Q4" s="77">
        <v>9.2760800000000003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103.85000000000001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-198</v>
      </c>
      <c r="AA4" s="117">
        <f>STOA!I4</f>
        <v>0.64999999999999991</v>
      </c>
      <c r="AB4" s="117">
        <f>-STOA!O4</f>
        <v>-207.42</v>
      </c>
      <c r="AC4">
        <f t="shared" ref="AC4:AC67" si="0">SUMIF(B4:AB4,"&gt;0")*$AC$2-SUMIF(B4:AB4,"&lt;0")*($AC$2/(1-$AC$2))+SUMIF(AI4:AR4,"&gt;0")*$AC$2-SUMIF(AI4:AR4,"&lt;0")*($AC$2/(1-$AC$2))</f>
        <v>10.730438417417377</v>
      </c>
      <c r="AD4">
        <f t="shared" ref="AD4:AD67" si="1">SUM(B4:AB4,AI4:AR4)-AC4</f>
        <v>394.19819310178167</v>
      </c>
      <c r="AE4">
        <f>'IDT-1'!C4</f>
        <v>0</v>
      </c>
      <c r="AF4" s="26"/>
      <c r="AG4">
        <f t="shared" ref="AG4:AG67" si="2">SUM(AD4:AF4)</f>
        <v>394.19819310178167</v>
      </c>
      <c r="AI4" s="75">
        <f>PXIL!I4</f>
        <v>0</v>
      </c>
      <c r="AJ4" s="75">
        <f>PXIL!O4</f>
        <v>0</v>
      </c>
      <c r="AK4" s="75">
        <f>RTM_IEX!I4</f>
        <v>24.03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7.5334384029419486</v>
      </c>
      <c r="F5">
        <f>GT_Spot!Q5</f>
        <v>0</v>
      </c>
      <c r="G5">
        <f>PPCL_NG!Q5</f>
        <v>9.64</v>
      </c>
      <c r="H5">
        <f>PPCL_Spot!Q5</f>
        <v>14.461606845205022</v>
      </c>
      <c r="I5">
        <f>Bawana_NG!Q5</f>
        <v>49.92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531.90791968625365</v>
      </c>
      <c r="P5" s="77">
        <v>46.559397069597075</v>
      </c>
      <c r="Q5" s="77">
        <v>9.2760800000000003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103.92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-208</v>
      </c>
      <c r="AA5" s="117">
        <f>STOA!I5</f>
        <v>0.64999999999999991</v>
      </c>
      <c r="AB5" s="117">
        <f>-STOA!O5</f>
        <v>-207.42</v>
      </c>
      <c r="AC5">
        <f t="shared" si="0"/>
        <v>10.582762024905559</v>
      </c>
      <c r="AD5">
        <f t="shared" si="1"/>
        <v>357.47567997909204</v>
      </c>
      <c r="AE5">
        <f>'IDT-1'!C5</f>
        <v>0</v>
      </c>
      <c r="AF5" s="26"/>
      <c r="AG5">
        <f t="shared" si="2"/>
        <v>357.47567997909204</v>
      </c>
      <c r="AI5" s="75">
        <f>PXIL!I5</f>
        <v>0</v>
      </c>
      <c r="AJ5" s="75">
        <f>PXIL!O5</f>
        <v>0</v>
      </c>
      <c r="AK5" s="75">
        <f>RTM_IEX!I5</f>
        <v>9.61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7.5334384029419486</v>
      </c>
      <c r="F6">
        <f>GT_Spot!Q6</f>
        <v>0</v>
      </c>
      <c r="G6">
        <f>PPCL_NG!Q6</f>
        <v>9.64</v>
      </c>
      <c r="H6">
        <f>PPCL_Spot!Q6</f>
        <v>14.461606845205022</v>
      </c>
      <c r="I6">
        <f>Bawana_NG!Q6</f>
        <v>49.92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530.47750911965375</v>
      </c>
      <c r="P6" s="77">
        <v>46.559397069597075</v>
      </c>
      <c r="Q6" s="77">
        <v>9.2760800000000003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104.05000000000001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-223</v>
      </c>
      <c r="AA6" s="117">
        <f>STOA!I6</f>
        <v>0.64999999999999991</v>
      </c>
      <c r="AB6" s="117">
        <f>-STOA!O6</f>
        <v>-207.42</v>
      </c>
      <c r="AC6">
        <f t="shared" si="0"/>
        <v>10.70449032475241</v>
      </c>
      <c r="AD6">
        <f t="shared" si="1"/>
        <v>341.05354111264541</v>
      </c>
      <c r="AE6">
        <f>'IDT-1'!C6</f>
        <v>0</v>
      </c>
      <c r="AF6" s="26"/>
      <c r="AG6">
        <f t="shared" si="2"/>
        <v>341.05354111264541</v>
      </c>
      <c r="AI6" s="75">
        <f>PXIL!I6</f>
        <v>0</v>
      </c>
      <c r="AJ6" s="75">
        <f>PXIL!O6</f>
        <v>0</v>
      </c>
      <c r="AK6" s="75">
        <f>RTM_IEX!I6</f>
        <v>9.61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7.5334384029419486</v>
      </c>
      <c r="F7">
        <f>GT_Spot!Q7</f>
        <v>0</v>
      </c>
      <c r="G7">
        <f>PPCL_NG!Q7</f>
        <v>9.64</v>
      </c>
      <c r="H7">
        <f>PPCL_Spot!Q7</f>
        <v>14.461606845205022</v>
      </c>
      <c r="I7">
        <f>Bawana_NG!Q7</f>
        <v>49.92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522.84646377516924</v>
      </c>
      <c r="P7" s="77">
        <v>46.559397069597075</v>
      </c>
      <c r="Q7" s="77">
        <v>9.2760800000000003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104.18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-223</v>
      </c>
      <c r="AA7" s="117">
        <f>STOA!I7</f>
        <v>0.64999999999999991</v>
      </c>
      <c r="AB7" s="117">
        <f>-STOA!O7</f>
        <v>-207.42</v>
      </c>
      <c r="AC7">
        <f t="shared" si="0"/>
        <v>10.723049125720946</v>
      </c>
      <c r="AD7">
        <f t="shared" si="1"/>
        <v>343.14393696719236</v>
      </c>
      <c r="AE7">
        <f>'IDT-1'!C7</f>
        <v>0</v>
      </c>
      <c r="AF7" s="26"/>
      <c r="AG7">
        <f t="shared" si="2"/>
        <v>343.14393696719236</v>
      </c>
      <c r="AI7" s="75">
        <f>PXIL!I7</f>
        <v>0</v>
      </c>
      <c r="AJ7" s="75">
        <f>PXIL!O7</f>
        <v>0</v>
      </c>
      <c r="AK7" s="75">
        <f>RTM_IEX!I7</f>
        <v>19.22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7.5334384029419486</v>
      </c>
      <c r="F8">
        <f>GT_Spot!Q8</f>
        <v>0</v>
      </c>
      <c r="G8">
        <f>PPCL_NG!Q8</f>
        <v>9.64</v>
      </c>
      <c r="H8">
        <f>PPCL_Spot!Q8</f>
        <v>14.461606845205022</v>
      </c>
      <c r="I8">
        <f>Bawana_NG!Q8</f>
        <v>49.92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518.64997537290367</v>
      </c>
      <c r="P8" s="77">
        <v>46.559397069597075</v>
      </c>
      <c r="Q8" s="77">
        <v>9.2760800000000003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104.35000000000001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-243</v>
      </c>
      <c r="AA8" s="117">
        <f>STOA!I8</f>
        <v>0.64999999999999991</v>
      </c>
      <c r="AB8" s="117">
        <f>-STOA!O8</f>
        <v>-207.42</v>
      </c>
      <c r="AC8">
        <f t="shared" si="0"/>
        <v>10.907506578224915</v>
      </c>
      <c r="AD8">
        <f t="shared" si="1"/>
        <v>323.74299111242271</v>
      </c>
      <c r="AE8">
        <f>'IDT-1'!C8</f>
        <v>0</v>
      </c>
      <c r="AF8" s="26"/>
      <c r="AG8">
        <f t="shared" si="2"/>
        <v>323.74299111242271</v>
      </c>
      <c r="AI8" s="75">
        <f>PXIL!I8</f>
        <v>0</v>
      </c>
      <c r="AJ8" s="75">
        <f>PXIL!O8</f>
        <v>0</v>
      </c>
      <c r="AK8" s="75">
        <f>RTM_IEX!I8</f>
        <v>24.03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7.5334384029419486</v>
      </c>
      <c r="F9">
        <f>GT_Spot!Q9</f>
        <v>0</v>
      </c>
      <c r="G9">
        <f>PPCL_NG!Q9</f>
        <v>9.64</v>
      </c>
      <c r="H9">
        <f>PPCL_Spot!Q9</f>
        <v>13.538407246206329</v>
      </c>
      <c r="I9">
        <f>Bawana_NG!Q9</f>
        <v>49.92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512.03919429018129</v>
      </c>
      <c r="P9" s="77">
        <v>46.559397069597075</v>
      </c>
      <c r="Q9" s="77">
        <v>9.2760800000000003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104.48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-253</v>
      </c>
      <c r="AA9" s="117">
        <f>STOA!I9</f>
        <v>0.64999999999999991</v>
      </c>
      <c r="AB9" s="117">
        <f>-STOA!O9</f>
        <v>-207.42</v>
      </c>
      <c r="AC9">
        <f t="shared" si="0"/>
        <v>10.719668823447723</v>
      </c>
      <c r="AD9">
        <f t="shared" si="1"/>
        <v>282.49684818547894</v>
      </c>
      <c r="AE9">
        <f>'IDT-1'!C9</f>
        <v>0</v>
      </c>
      <c r="AF9" s="26"/>
      <c r="AG9">
        <f t="shared" si="2"/>
        <v>282.49684818547894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7.5334384029419486</v>
      </c>
      <c r="F10">
        <f>GT_Spot!Q10</f>
        <v>0</v>
      </c>
      <c r="G10">
        <f>PPCL_NG!Q10</f>
        <v>9.64</v>
      </c>
      <c r="H10">
        <f>PPCL_Spot!Q10</f>
        <v>14.461606845205022</v>
      </c>
      <c r="I10">
        <f>Bawana_NG!Q10</f>
        <v>49.92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511.15845360670613</v>
      </c>
      <c r="P10" s="77">
        <v>46.559397069597075</v>
      </c>
      <c r="Q10" s="77">
        <v>9.2760800000000003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76.08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-240</v>
      </c>
      <c r="AA10" s="117">
        <f>STOA!I10</f>
        <v>0.64999999999999991</v>
      </c>
      <c r="AB10" s="117">
        <f>-STOA!O10</f>
        <v>-207.42</v>
      </c>
      <c r="AC10">
        <f t="shared" si="0"/>
        <v>10.354706804115791</v>
      </c>
      <c r="AD10">
        <f t="shared" si="1"/>
        <v>267.50426912033441</v>
      </c>
      <c r="AE10">
        <f>'IDT-1'!C10</f>
        <v>0</v>
      </c>
      <c r="AF10" s="26"/>
      <c r="AG10">
        <f t="shared" si="2"/>
        <v>267.50426912033441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7.5334384029419486</v>
      </c>
      <c r="F11">
        <f>GT_Spot!Q11</f>
        <v>0</v>
      </c>
      <c r="G11">
        <f>PPCL_NG!Q11</f>
        <v>9.64</v>
      </c>
      <c r="H11">
        <f>PPCL_Spot!Q11</f>
        <v>14.461606845205022</v>
      </c>
      <c r="I11">
        <f>Bawana_NG!Q11</f>
        <v>49.92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524.2657381692419</v>
      </c>
      <c r="P11" s="77">
        <v>46.559397069597075</v>
      </c>
      <c r="Q11" s="77">
        <v>9.2760800000000003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76.28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-240</v>
      </c>
      <c r="AA11" s="117">
        <f>STOA!I11</f>
        <v>0.64999999999999991</v>
      </c>
      <c r="AB11" s="117">
        <f>-STOA!O11</f>
        <v>-206.99</v>
      </c>
      <c r="AC11">
        <f t="shared" si="0"/>
        <v>10.814801313431561</v>
      </c>
      <c r="AD11">
        <f t="shared" si="1"/>
        <v>320.19145917355416</v>
      </c>
      <c r="AE11">
        <f>'IDT-1'!C11</f>
        <v>0</v>
      </c>
      <c r="AF11" s="26"/>
      <c r="AG11">
        <f t="shared" si="2"/>
        <v>320.19145917355416</v>
      </c>
      <c r="AI11" s="75">
        <f>PXIL!I11</f>
        <v>0</v>
      </c>
      <c r="AJ11" s="75">
        <f>PXIL!O11</f>
        <v>0</v>
      </c>
      <c r="AK11" s="75">
        <f>RTM_IEX!I11</f>
        <v>39.409999999999997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7.5334384029419486</v>
      </c>
      <c r="F12">
        <f>GT_Spot!Q12</f>
        <v>0</v>
      </c>
      <c r="G12">
        <f>PPCL_NG!Q12</f>
        <v>9.64</v>
      </c>
      <c r="H12">
        <f>PPCL_Spot!Q12</f>
        <v>14.461606845205022</v>
      </c>
      <c r="I12">
        <f>Bawana_NG!Q12</f>
        <v>49.92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536.91253291875728</v>
      </c>
      <c r="P12" s="77">
        <v>46.559397069597075</v>
      </c>
      <c r="Q12" s="77">
        <v>9.2760800000000003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76.36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-245</v>
      </c>
      <c r="AA12" s="117">
        <f>STOA!I12</f>
        <v>0.64999999999999991</v>
      </c>
      <c r="AB12" s="117">
        <f>-STOA!O12</f>
        <v>-206.99</v>
      </c>
      <c r="AC12">
        <f t="shared" si="0"/>
        <v>10.624379744838274</v>
      </c>
      <c r="AD12">
        <f t="shared" si="1"/>
        <v>288.69867549166293</v>
      </c>
      <c r="AE12">
        <f>'IDT-1'!C12</f>
        <v>0</v>
      </c>
      <c r="AF12" s="26"/>
      <c r="AG12">
        <f t="shared" si="2"/>
        <v>288.69867549166293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7.5334384029419486</v>
      </c>
      <c r="F13">
        <f>GT_Spot!Q13</f>
        <v>0</v>
      </c>
      <c r="G13">
        <f>PPCL_NG!Q13</f>
        <v>9.64</v>
      </c>
      <c r="H13">
        <f>PPCL_Spot!Q13</f>
        <v>14.461606845205022</v>
      </c>
      <c r="I13">
        <f>Bawana_NG!Q13</f>
        <v>49.92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536.91398577255723</v>
      </c>
      <c r="P13" s="77">
        <v>46.559397069597075</v>
      </c>
      <c r="Q13" s="77">
        <v>9.2760800000000003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76.489999999999995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-244.5</v>
      </c>
      <c r="AA13" s="117">
        <f>STOA!I13</f>
        <v>0.64999999999999991</v>
      </c>
      <c r="AB13" s="117">
        <f>-STOA!O13</f>
        <v>-206.99</v>
      </c>
      <c r="AC13">
        <f t="shared" si="0"/>
        <v>10.621097466190616</v>
      </c>
      <c r="AD13">
        <f t="shared" si="1"/>
        <v>289.33341062411051</v>
      </c>
      <c r="AE13">
        <f>'IDT-1'!C13</f>
        <v>0</v>
      </c>
      <c r="AF13" s="26"/>
      <c r="AG13">
        <f t="shared" si="2"/>
        <v>289.33341062411051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7.5334384029419486</v>
      </c>
      <c r="F14">
        <f>GT_Spot!Q14</f>
        <v>0</v>
      </c>
      <c r="G14">
        <f>PPCL_NG!Q14</f>
        <v>9.64</v>
      </c>
      <c r="H14">
        <f>PPCL_Spot!Q14</f>
        <v>13.538407246206329</v>
      </c>
      <c r="I14">
        <f>Bawana_NG!Q14</f>
        <v>49.92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536.91253291875728</v>
      </c>
      <c r="P14" s="77">
        <v>46.559397069597075</v>
      </c>
      <c r="Q14" s="77">
        <v>9.2760800000000003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47.74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-236</v>
      </c>
      <c r="AA14" s="117">
        <f>STOA!I14</f>
        <v>0.64999999999999991</v>
      </c>
      <c r="AB14" s="117">
        <f>-STOA!O14</f>
        <v>-206.99</v>
      </c>
      <c r="AC14">
        <f t="shared" si="0"/>
        <v>10.284496440667327</v>
      </c>
      <c r="AD14">
        <f t="shared" si="1"/>
        <v>268.49535919683524</v>
      </c>
      <c r="AE14">
        <f>'IDT-1'!C14</f>
        <v>0</v>
      </c>
      <c r="AF14" s="26"/>
      <c r="AG14">
        <f t="shared" si="2"/>
        <v>268.49535919683524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7.5334384029419486</v>
      </c>
      <c r="F15">
        <f>GT_Spot!Q15</f>
        <v>0</v>
      </c>
      <c r="G15">
        <f>PPCL_NG!Q15</f>
        <v>9.64</v>
      </c>
      <c r="H15">
        <f>PPCL_Spot!Q15</f>
        <v>14.461606845205022</v>
      </c>
      <c r="I15">
        <f>Bawana_NG!Q15</f>
        <v>49.92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528.4621082632907</v>
      </c>
      <c r="P15" s="77">
        <v>46.559397069597075</v>
      </c>
      <c r="Q15" s="77">
        <v>9.2760800000000003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46.7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-236</v>
      </c>
      <c r="AA15" s="117">
        <f>STOA!I15</f>
        <v>0.64999999999999991</v>
      </c>
      <c r="AB15" s="117">
        <f>-STOA!O15</f>
        <v>-206.99</v>
      </c>
      <c r="AC15">
        <f t="shared" si="0"/>
        <v>10.20910486017041</v>
      </c>
      <c r="AD15">
        <f t="shared" si="1"/>
        <v>260.00352572086427</v>
      </c>
      <c r="AE15">
        <f>'IDT-1'!C15</f>
        <v>0</v>
      </c>
      <c r="AF15" s="26"/>
      <c r="AG15">
        <f t="shared" si="2"/>
        <v>260.00352572086427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7.5334384029419486</v>
      </c>
      <c r="F16">
        <f>GT_Spot!Q16</f>
        <v>0</v>
      </c>
      <c r="G16">
        <f>PPCL_NG!Q16</f>
        <v>9.64</v>
      </c>
      <c r="H16">
        <f>PPCL_Spot!Q16</f>
        <v>14.461606845205022</v>
      </c>
      <c r="I16">
        <f>Bawana_NG!Q16</f>
        <v>49.92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536.96978247135735</v>
      </c>
      <c r="P16" s="77">
        <v>46.559397069597075</v>
      </c>
      <c r="Q16" s="77">
        <v>9.2760800000000003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46.75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-241</v>
      </c>
      <c r="AA16" s="117">
        <f>STOA!I16</f>
        <v>0.64999999999999991</v>
      </c>
      <c r="AB16" s="117">
        <f>-STOA!O16</f>
        <v>-206.99</v>
      </c>
      <c r="AC16">
        <f t="shared" si="0"/>
        <v>10.328803030812374</v>
      </c>
      <c r="AD16">
        <f t="shared" si="1"/>
        <v>263.44150175828889</v>
      </c>
      <c r="AE16">
        <f>'IDT-1'!C16</f>
        <v>0</v>
      </c>
      <c r="AF16" s="26"/>
      <c r="AG16">
        <f t="shared" si="2"/>
        <v>263.44150175828889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7.5334384029419486</v>
      </c>
      <c r="F17">
        <f>GT_Spot!Q17</f>
        <v>0</v>
      </c>
      <c r="G17">
        <f>PPCL_NG!Q17</f>
        <v>9.64</v>
      </c>
      <c r="H17">
        <f>PPCL_Spot!Q17</f>
        <v>14.461606845205022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529.39660393729582</v>
      </c>
      <c r="P17" s="77">
        <v>46.559397069597075</v>
      </c>
      <c r="Q17" s="77">
        <v>9.2760800000000003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46.87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-241</v>
      </c>
      <c r="AA17" s="117">
        <f>STOA!I17</f>
        <v>0.64999999999999991</v>
      </c>
      <c r="AB17" s="117">
        <f>-STOA!O17</f>
        <v>-206.99</v>
      </c>
      <c r="AC17">
        <f t="shared" si="0"/>
        <v>10.511802630334101</v>
      </c>
      <c r="AD17">
        <f t="shared" si="1"/>
        <v>227.80532362470564</v>
      </c>
      <c r="AE17">
        <f>'IDT-1'!C17</f>
        <v>0</v>
      </c>
      <c r="AF17" s="26"/>
      <c r="AG17">
        <f t="shared" si="2"/>
        <v>227.80532362470564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-28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7.5334384029419486</v>
      </c>
      <c r="F18">
        <f>GT_Spot!Q18</f>
        <v>0</v>
      </c>
      <c r="G18">
        <f>PPCL_NG!Q18</f>
        <v>9.64</v>
      </c>
      <c r="H18">
        <f>PPCL_Spot!Q18</f>
        <v>14.461606845205022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522.5637281899277</v>
      </c>
      <c r="P18" s="77">
        <v>46.559397069597075</v>
      </c>
      <c r="Q18" s="77">
        <v>9.2760800000000003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47.03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-246</v>
      </c>
      <c r="AA18" s="117">
        <f>STOA!I18</f>
        <v>0.64999999999999991</v>
      </c>
      <c r="AB18" s="117">
        <f>-STOA!O18</f>
        <v>-206.99</v>
      </c>
      <c r="AC18">
        <f t="shared" si="0"/>
        <v>10.248884390746767</v>
      </c>
      <c r="AD18">
        <f t="shared" si="1"/>
        <v>244.39536611692483</v>
      </c>
      <c r="AE18">
        <f>'IDT-1'!C18</f>
        <v>0</v>
      </c>
      <c r="AF18" s="26"/>
      <c r="AG18">
        <f t="shared" si="2"/>
        <v>244.39536611692483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7.8855387765549017</v>
      </c>
      <c r="F19">
        <f>GT_Spot!Q19</f>
        <v>0</v>
      </c>
      <c r="G19">
        <f>PPCL_NG!Q19</f>
        <v>9.64</v>
      </c>
      <c r="H19">
        <f>PPCL_Spot!Q19</f>
        <v>14.461606845205022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521.94716396305796</v>
      </c>
      <c r="P19" s="77">
        <v>46.559397069597075</v>
      </c>
      <c r="Q19" s="77">
        <v>9.2760800000000003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47.19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-246</v>
      </c>
      <c r="AA19" s="117">
        <f>STOA!I19</f>
        <v>0.64999999999999991</v>
      </c>
      <c r="AB19" s="117">
        <f>-STOA!O19</f>
        <v>-206.99</v>
      </c>
      <c r="AC19">
        <f t="shared" si="0"/>
        <v>10.247965108838109</v>
      </c>
      <c r="AD19">
        <f t="shared" si="1"/>
        <v>244.29182154557668</v>
      </c>
      <c r="AE19">
        <f>'IDT-1'!C19</f>
        <v>0</v>
      </c>
      <c r="AF19" s="26"/>
      <c r="AG19">
        <f t="shared" si="2"/>
        <v>244.29182154557668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7.8855387765549017</v>
      </c>
      <c r="F20">
        <f>GT_Spot!Q20</f>
        <v>0</v>
      </c>
      <c r="G20">
        <f>PPCL_NG!Q20</f>
        <v>9.64</v>
      </c>
      <c r="H20">
        <f>PPCL_Spot!Q20</f>
        <v>13.538407246206329</v>
      </c>
      <c r="I20">
        <f>Bawana_NG!Q20</f>
        <v>49.92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527.3820624784554</v>
      </c>
      <c r="P20" s="77">
        <v>46.559397069597075</v>
      </c>
      <c r="Q20" s="77">
        <v>9.2760800000000003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47.45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-246</v>
      </c>
      <c r="AA20" s="117">
        <f>STOA!I20</f>
        <v>0.64999999999999991</v>
      </c>
      <c r="AB20" s="117">
        <f>-STOA!O20</f>
        <v>-206.99</v>
      </c>
      <c r="AC20">
        <f t="shared" si="0"/>
        <v>10.289956059302419</v>
      </c>
      <c r="AD20">
        <f t="shared" si="1"/>
        <v>249.02152951151118</v>
      </c>
      <c r="AE20">
        <f>'IDT-1'!C20</f>
        <v>0</v>
      </c>
      <c r="AF20" s="26"/>
      <c r="AG20">
        <f t="shared" si="2"/>
        <v>249.02152951151118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7.8855387765549017</v>
      </c>
      <c r="F21">
        <f>GT_Spot!Q21</f>
        <v>0</v>
      </c>
      <c r="G21">
        <f>PPCL_NG!Q21</f>
        <v>9.64</v>
      </c>
      <c r="H21">
        <f>PPCL_Spot!Q21</f>
        <v>14.461606845205022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526.59804693779574</v>
      </c>
      <c r="P21" s="77">
        <v>46.559397069597075</v>
      </c>
      <c r="Q21" s="77">
        <v>9.2760800000000003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76.180000000000007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-280</v>
      </c>
      <c r="AA21" s="117">
        <f>STOA!I21</f>
        <v>0.64999999999999991</v>
      </c>
      <c r="AB21" s="117">
        <f>-STOA!O21</f>
        <v>-206.99</v>
      </c>
      <c r="AC21">
        <f t="shared" si="0"/>
        <v>10.845861214770443</v>
      </c>
      <c r="AD21">
        <f t="shared" si="1"/>
        <v>243.33480841438225</v>
      </c>
      <c r="AE21">
        <f>'IDT-1'!C21</f>
        <v>0</v>
      </c>
      <c r="AF21" s="26"/>
      <c r="AG21">
        <f t="shared" si="2"/>
        <v>243.33480841438225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7.8855387765549017</v>
      </c>
      <c r="F22">
        <f>GT_Spot!Q22</f>
        <v>0</v>
      </c>
      <c r="G22">
        <f>PPCL_NG!Q22</f>
        <v>9.64</v>
      </c>
      <c r="H22">
        <f>PPCL_Spot!Q22</f>
        <v>14.461606845205022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528.13673131054202</v>
      </c>
      <c r="P22" s="77">
        <v>46.559397069597075</v>
      </c>
      <c r="Q22" s="77">
        <v>9.2760800000000003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105.18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-298</v>
      </c>
      <c r="AA22" s="117">
        <f>STOA!I22</f>
        <v>0.64999999999999991</v>
      </c>
      <c r="AB22" s="117">
        <f>-STOA!O22</f>
        <v>-206.99</v>
      </c>
      <c r="AC22">
        <f t="shared" si="0"/>
        <v>11.274407932650126</v>
      </c>
      <c r="AD22">
        <f t="shared" si="1"/>
        <v>255.44494606924886</v>
      </c>
      <c r="AE22">
        <f>'IDT-1'!C22</f>
        <v>0</v>
      </c>
      <c r="AF22" s="26"/>
      <c r="AG22">
        <f t="shared" si="2"/>
        <v>255.44494606924886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7.8855387765549017</v>
      </c>
      <c r="F23">
        <f>GT_Spot!Q23</f>
        <v>0</v>
      </c>
      <c r="G23">
        <f>PPCL_NG!Q23</f>
        <v>9.64</v>
      </c>
      <c r="H23">
        <f>PPCL_Spot!Q23</f>
        <v>14.461606845205022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525.1381077182923</v>
      </c>
      <c r="P23" s="77">
        <v>46.559397069597075</v>
      </c>
      <c r="Q23" s="77">
        <v>9.2760800000000003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105.91000000000001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-283</v>
      </c>
      <c r="AA23" s="117">
        <f>STOA!I23</f>
        <v>0.64999999999999991</v>
      </c>
      <c r="AB23" s="117">
        <f>-STOA!O23</f>
        <v>-206.99</v>
      </c>
      <c r="AC23">
        <f t="shared" si="0"/>
        <v>11.332736132205397</v>
      </c>
      <c r="AD23">
        <f t="shared" si="1"/>
        <v>292.14799427744373</v>
      </c>
      <c r="AE23">
        <f>'IDT-1'!C23</f>
        <v>0</v>
      </c>
      <c r="AF23" s="26"/>
      <c r="AG23">
        <f t="shared" si="2"/>
        <v>292.14799427744373</v>
      </c>
      <c r="AI23" s="75">
        <f>PXIL!I23</f>
        <v>0</v>
      </c>
      <c r="AJ23" s="75">
        <f>PXIL!O23</f>
        <v>0</v>
      </c>
      <c r="AK23" s="75">
        <f>RTM_IEX!I23</f>
        <v>24.03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7.8855387765549017</v>
      </c>
      <c r="F24">
        <f>GT_Spot!Q24</f>
        <v>0</v>
      </c>
      <c r="G24">
        <f>PPCL_NG!Q24</f>
        <v>9.64</v>
      </c>
      <c r="H24">
        <f>PPCL_Spot!Q24</f>
        <v>14.461606845205022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526.00261818509375</v>
      </c>
      <c r="P24" s="77">
        <v>46.559397069597075</v>
      </c>
      <c r="Q24" s="77">
        <v>9.2760800000000003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105.96000000000001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-273</v>
      </c>
      <c r="AA24" s="117">
        <f>STOA!I24</f>
        <v>0.64999999999999991</v>
      </c>
      <c r="AB24" s="117">
        <f>-STOA!O24</f>
        <v>-206.99</v>
      </c>
      <c r="AC24">
        <f t="shared" si="0"/>
        <v>11.262491737146181</v>
      </c>
      <c r="AD24">
        <f t="shared" si="1"/>
        <v>254.10274913930451</v>
      </c>
      <c r="AE24">
        <f>'IDT-1'!C24</f>
        <v>0</v>
      </c>
      <c r="AF24" s="26"/>
      <c r="AG24">
        <f t="shared" si="2"/>
        <v>254.10274913930451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-25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7.8855387765549017</v>
      </c>
      <c r="F25">
        <f>GT_Spot!Q25</f>
        <v>0</v>
      </c>
      <c r="G25">
        <f>PPCL_NG!Q25</f>
        <v>9.64</v>
      </c>
      <c r="H25">
        <f>PPCL_Spot!Q25</f>
        <v>13.538407246206329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551.37925727728884</v>
      </c>
      <c r="P25" s="77">
        <v>46.559397069597075</v>
      </c>
      <c r="Q25" s="77">
        <v>9.2760800000000003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105.91000000000001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-258</v>
      </c>
      <c r="AA25" s="117">
        <f>STOA!I25</f>
        <v>0.64999999999999991</v>
      </c>
      <c r="AB25" s="117">
        <f>-STOA!O25</f>
        <v>-206.99</v>
      </c>
      <c r="AC25">
        <f t="shared" si="0"/>
        <v>11.743585830352169</v>
      </c>
      <c r="AD25">
        <f t="shared" si="1"/>
        <v>248.0250945392948</v>
      </c>
      <c r="AE25">
        <f>'IDT-1'!C25</f>
        <v>0</v>
      </c>
      <c r="AF25" s="26"/>
      <c r="AG25">
        <f t="shared" si="2"/>
        <v>248.0250945392948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-70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7.8855387765549017</v>
      </c>
      <c r="F26">
        <f>GT_Spot!Q26</f>
        <v>0</v>
      </c>
      <c r="G26">
        <f>PPCL_NG!Q26</f>
        <v>9.64</v>
      </c>
      <c r="H26">
        <f>PPCL_Spot!Q26</f>
        <v>14.461606845205022</v>
      </c>
      <c r="I26">
        <f>Bawana_NG!Q26</f>
        <v>49.53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548.19798311113595</v>
      </c>
      <c r="P26" s="77">
        <v>46.559397069597075</v>
      </c>
      <c r="Q26" s="77">
        <v>9.2760800000000003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105.73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-253</v>
      </c>
      <c r="AA26" s="117">
        <f>STOA!I26</f>
        <v>0.64999999999999991</v>
      </c>
      <c r="AB26" s="117">
        <f>-STOA!O26</f>
        <v>-206.99</v>
      </c>
      <c r="AC26">
        <f t="shared" si="0"/>
        <v>11.674308136550236</v>
      </c>
      <c r="AD26">
        <f t="shared" si="1"/>
        <v>250.26629766594266</v>
      </c>
      <c r="AE26">
        <f>'IDT-1'!C26</f>
        <v>0</v>
      </c>
      <c r="AF26" s="26"/>
      <c r="AG26">
        <f t="shared" si="2"/>
        <v>250.26629766594266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-70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8.1085231635525989</v>
      </c>
      <c r="F27">
        <f>GT_Spot!Q27</f>
        <v>0</v>
      </c>
      <c r="G27">
        <f>PPCL_NG!Q27</f>
        <v>9.64</v>
      </c>
      <c r="H27">
        <f>PPCL_Spot!Q27</f>
        <v>14.461606845205022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581.0941918272282</v>
      </c>
      <c r="P27" s="77">
        <v>55.555817582417582</v>
      </c>
      <c r="Q27" s="77">
        <v>14.066520000000001</v>
      </c>
      <c r="R27" s="80">
        <v>0</v>
      </c>
      <c r="S27" s="80">
        <v>0</v>
      </c>
      <c r="T27" s="78">
        <f>SUMPRODUCT(LTA!F27:AJ27,LTA!F$101:AJ$101,LTA!F$104:AJ$104)</f>
        <v>0</v>
      </c>
      <c r="U27" s="78">
        <f>SUMPRODUCT(LTA!F27:AJ27,LTA!F$102:AJ$102,LTA!F$104:AJ$104)</f>
        <v>105.73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-243</v>
      </c>
      <c r="AA27" s="117">
        <f>STOA!I27</f>
        <v>0.64999999999999991</v>
      </c>
      <c r="AB27" s="117">
        <f>-STOA!O27</f>
        <v>-206.99</v>
      </c>
      <c r="AC27">
        <f t="shared" si="0"/>
        <v>11.380263206594623</v>
      </c>
      <c r="AD27">
        <f t="shared" si="1"/>
        <v>377.85639621180877</v>
      </c>
      <c r="AE27">
        <f>'IDT-1'!C27</f>
        <v>0</v>
      </c>
      <c r="AF27" s="26"/>
      <c r="AG27">
        <f t="shared" si="2"/>
        <v>377.85639621180877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8.1085231635525989</v>
      </c>
      <c r="F28">
        <f>GT_Spot!Q28</f>
        <v>0</v>
      </c>
      <c r="G28">
        <f>PPCL_NG!Q28</f>
        <v>9.64</v>
      </c>
      <c r="H28">
        <f>PPCL_Spot!Q28</f>
        <v>14.461606845205022</v>
      </c>
      <c r="I28">
        <f>Bawana_NG!Q28</f>
        <v>47.248026563087329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655.55827495209655</v>
      </c>
      <c r="P28" s="77">
        <v>66.055874725274734</v>
      </c>
      <c r="Q28" s="77">
        <v>18.552160000000001</v>
      </c>
      <c r="R28" s="80">
        <v>0</v>
      </c>
      <c r="S28" s="80">
        <v>0</v>
      </c>
      <c r="T28" s="78">
        <f>SUMPRODUCT(LTA!F28:AJ28,LTA!F$101:AJ$101,LTA!F$104:AJ$104)</f>
        <v>0</v>
      </c>
      <c r="U28" s="78">
        <f>SUMPRODUCT(LTA!F28:AJ28,LTA!F$102:AJ$102,LTA!F$104:AJ$104)</f>
        <v>106.07000000000001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-269</v>
      </c>
      <c r="AA28" s="117">
        <f>STOA!I28</f>
        <v>0.64999999999999991</v>
      </c>
      <c r="AB28" s="117">
        <f>-STOA!O28</f>
        <v>-206.99</v>
      </c>
      <c r="AC28">
        <f t="shared" si="0"/>
        <v>12.377731222282854</v>
      </c>
      <c r="AD28">
        <f t="shared" si="1"/>
        <v>437.97673502693334</v>
      </c>
      <c r="AE28">
        <f>'IDT-1'!C28</f>
        <v>0</v>
      </c>
      <c r="AF28" s="26"/>
      <c r="AG28">
        <f t="shared" si="2"/>
        <v>437.97673502693334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8.1085231635525989</v>
      </c>
      <c r="F29">
        <f>GT_Spot!Q29</f>
        <v>0</v>
      </c>
      <c r="G29">
        <f>PPCL_NG!Q29</f>
        <v>9.64</v>
      </c>
      <c r="H29">
        <f>PPCL_Spot!Q29</f>
        <v>14.461606845205022</v>
      </c>
      <c r="I29">
        <f>Bawana_NG!Q29</f>
        <v>48.01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687.07728156817871</v>
      </c>
      <c r="P29" s="77">
        <v>66.055874725274734</v>
      </c>
      <c r="Q29" s="77">
        <v>18.552160000000001</v>
      </c>
      <c r="R29" s="80">
        <v>0</v>
      </c>
      <c r="S29" s="80">
        <v>0</v>
      </c>
      <c r="T29" s="78">
        <f>SUMPRODUCT(LTA!F29:AJ29,LTA!F$101:AJ$101,LTA!F$104:AJ$104)</f>
        <v>7.0000000000000007E-2</v>
      </c>
      <c r="U29" s="78">
        <f>SUMPRODUCT(LTA!F29:AJ29,LTA!F$102:AJ$102,LTA!F$104:AJ$104)</f>
        <v>106.94000000000001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-319</v>
      </c>
      <c r="AA29" s="117">
        <f>STOA!I29</f>
        <v>0.64999999999999991</v>
      </c>
      <c r="AB29" s="117">
        <f>-STOA!O29</f>
        <v>-206.99</v>
      </c>
      <c r="AC29">
        <f t="shared" si="0"/>
        <v>13.113982222858974</v>
      </c>
      <c r="AD29">
        <f t="shared" si="1"/>
        <v>420.4614640793522</v>
      </c>
      <c r="AE29">
        <f>'IDT-1'!C29</f>
        <v>0</v>
      </c>
      <c r="AF29" s="26"/>
      <c r="AG29">
        <f t="shared" si="2"/>
        <v>420.4614640793522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8.1085231635525989</v>
      </c>
      <c r="F30">
        <f>GT_Spot!Q30</f>
        <v>0</v>
      </c>
      <c r="G30">
        <f>PPCL_NG!Q30</f>
        <v>9.64</v>
      </c>
      <c r="H30">
        <f>PPCL_Spot!Q30</f>
        <v>30</v>
      </c>
      <c r="I30">
        <f>Bawana_NG!Q30</f>
        <v>48.01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708.01942230804934</v>
      </c>
      <c r="P30" s="77">
        <v>66.055874725274734</v>
      </c>
      <c r="Q30" s="77">
        <v>18.552160000000001</v>
      </c>
      <c r="R30" s="80">
        <v>1.957888888888889</v>
      </c>
      <c r="S30" s="80">
        <v>0</v>
      </c>
      <c r="T30" s="78">
        <f>SUMPRODUCT(LTA!F30:AJ30,LTA!F$101:AJ$101,LTA!F$104:AJ$104)</f>
        <v>0.14000000000000001</v>
      </c>
      <c r="U30" s="78">
        <f>SUMPRODUCT(LTA!F30:AJ30,LTA!F$102:AJ$102,LTA!F$104:AJ$104)</f>
        <v>107.09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-309</v>
      </c>
      <c r="AA30" s="117">
        <f>STOA!I30</f>
        <v>0.64999999999999991</v>
      </c>
      <c r="AB30" s="117">
        <f>-STOA!O30</f>
        <v>-206.99</v>
      </c>
      <c r="AC30">
        <f t="shared" si="0"/>
        <v>13.534531068132299</v>
      </c>
      <c r="AD30">
        <f t="shared" si="1"/>
        <v>487.91933801763321</v>
      </c>
      <c r="AE30">
        <f>'IDT-1'!C30</f>
        <v>0</v>
      </c>
      <c r="AF30" s="26"/>
      <c r="AG30">
        <f t="shared" si="2"/>
        <v>487.91933801763321</v>
      </c>
      <c r="AI30" s="75">
        <f>PXIL!I30</f>
        <v>0</v>
      </c>
      <c r="AJ30" s="75">
        <f>PXIL!O30</f>
        <v>0</v>
      </c>
      <c r="AK30" s="75">
        <f>RTM_IEX!I30</f>
        <v>19.22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8.1085231635525989</v>
      </c>
      <c r="F31">
        <f>GT_Spot!Q31</f>
        <v>0</v>
      </c>
      <c r="G31">
        <f>PPCL_NG!Q31</f>
        <v>9.64</v>
      </c>
      <c r="H31">
        <f>PPCL_Spot!Q31</f>
        <v>14.461606845205022</v>
      </c>
      <c r="I31">
        <f>Bawana_NG!Q31</f>
        <v>46.81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740.49746046107975</v>
      </c>
      <c r="P31" s="77">
        <v>66.055874725274734</v>
      </c>
      <c r="Q31" s="77">
        <v>18.552160000000001</v>
      </c>
      <c r="R31" s="80">
        <v>6.03040404040404</v>
      </c>
      <c r="S31" s="80">
        <v>0</v>
      </c>
      <c r="T31" s="78">
        <f>SUMPRODUCT(LTA!F31:AJ31,LTA!F$101:AJ$101,LTA!F$104:AJ$104)</f>
        <v>3.1100000000000003</v>
      </c>
      <c r="U31" s="78">
        <f>SUMPRODUCT(LTA!F31:AJ31,LTA!F$102:AJ$102,LTA!F$104:AJ$104)</f>
        <v>107.21000000000001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-334</v>
      </c>
      <c r="AA31" s="117">
        <f>STOA!I31</f>
        <v>0.69</v>
      </c>
      <c r="AB31" s="117">
        <f>-STOA!O31</f>
        <v>-171.99</v>
      </c>
      <c r="AC31">
        <f t="shared" si="0"/>
        <v>13.744848627894012</v>
      </c>
      <c r="AD31">
        <f t="shared" si="1"/>
        <v>471.43118060762225</v>
      </c>
      <c r="AE31">
        <f>'IDT-1'!C31</f>
        <v>0</v>
      </c>
      <c r="AF31" s="26"/>
      <c r="AG31">
        <f t="shared" si="2"/>
        <v>471.43118060762225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-30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8.1085231635525989</v>
      </c>
      <c r="F32">
        <f>GT_Spot!Q32</f>
        <v>0</v>
      </c>
      <c r="G32">
        <f>PPCL_NG!Q32</f>
        <v>9.64</v>
      </c>
      <c r="H32">
        <f>PPCL_Spot!Q32</f>
        <v>14.461606845205022</v>
      </c>
      <c r="I32">
        <f>Bawana_NG!Q32</f>
        <v>47.1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749.91152797278926</v>
      </c>
      <c r="P32" s="77">
        <v>60.437556776556782</v>
      </c>
      <c r="Q32" s="77">
        <v>17.21866</v>
      </c>
      <c r="R32" s="80">
        <v>6.9070707070707078</v>
      </c>
      <c r="S32" s="80">
        <v>0</v>
      </c>
      <c r="T32" s="78">
        <f>SUMPRODUCT(LTA!F32:AJ32,LTA!F$101:AJ$101,LTA!F$104:AJ$104)</f>
        <v>7.3199999999999994</v>
      </c>
      <c r="U32" s="78">
        <f>SUMPRODUCT(LTA!F32:AJ32,LTA!F$102:AJ$102,LTA!F$104:AJ$104)</f>
        <v>107.13000000000001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-299</v>
      </c>
      <c r="AA32" s="117">
        <f>STOA!I32</f>
        <v>0.69</v>
      </c>
      <c r="AB32" s="117">
        <f>-STOA!O32</f>
        <v>-171.99</v>
      </c>
      <c r="AC32">
        <f t="shared" si="0"/>
        <v>13.236048801772309</v>
      </c>
      <c r="AD32">
        <f t="shared" si="1"/>
        <v>544.69889666340214</v>
      </c>
      <c r="AE32">
        <f>'IDT-1'!C32</f>
        <v>0</v>
      </c>
      <c r="AF32" s="26"/>
      <c r="AG32">
        <f t="shared" si="2"/>
        <v>544.69889666340214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8.1085231635525989</v>
      </c>
      <c r="F33">
        <f>GT_Spot!Q33</f>
        <v>0</v>
      </c>
      <c r="G33">
        <f>PPCL_NG!Q33</f>
        <v>9.64</v>
      </c>
      <c r="H33">
        <f>PPCL_Spot!Q33</f>
        <v>14.461606845205022</v>
      </c>
      <c r="I33">
        <f>Bawana_NG!Q33</f>
        <v>46.8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767.38291196789839</v>
      </c>
      <c r="P33" s="77">
        <v>66.055874725274734</v>
      </c>
      <c r="Q33" s="77">
        <v>18.552160000000001</v>
      </c>
      <c r="R33" s="80">
        <v>6.7742424242424244</v>
      </c>
      <c r="S33" s="80">
        <v>0</v>
      </c>
      <c r="T33" s="78">
        <f>SUMPRODUCT(LTA!F33:AJ33,LTA!F$101:AJ$101,LTA!F$104:AJ$104)</f>
        <v>8.7700000000000014</v>
      </c>
      <c r="U33" s="78">
        <f>SUMPRODUCT(LTA!F33:AJ33,LTA!F$102:AJ$102,LTA!F$104:AJ$104)</f>
        <v>111.29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-315</v>
      </c>
      <c r="AA33" s="117">
        <f>STOA!I33</f>
        <v>0.69</v>
      </c>
      <c r="AB33" s="117">
        <f>-STOA!O33</f>
        <v>-171.99</v>
      </c>
      <c r="AC33">
        <f t="shared" si="0"/>
        <v>14.272886130344222</v>
      </c>
      <c r="AD33">
        <f t="shared" si="1"/>
        <v>629.34243299582897</v>
      </c>
      <c r="AE33">
        <f>'IDT-1'!C33</f>
        <v>-7.6210000000000004</v>
      </c>
      <c r="AF33" s="26"/>
      <c r="AG33">
        <f t="shared" si="2"/>
        <v>621.72143299582899</v>
      </c>
      <c r="AI33" s="75">
        <f>PXIL!I33</f>
        <v>0</v>
      </c>
      <c r="AJ33" s="75">
        <f>PXIL!O33</f>
        <v>0</v>
      </c>
      <c r="AK33" s="75">
        <f>RTM_IEX!I33</f>
        <v>72.08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8.1085231635525989</v>
      </c>
      <c r="F34">
        <f>GT_Spot!Q34</f>
        <v>0</v>
      </c>
      <c r="G34">
        <f>PPCL_NG!Q34</f>
        <v>9.64</v>
      </c>
      <c r="H34">
        <f>PPCL_Spot!Q34</f>
        <v>14.461606845205022</v>
      </c>
      <c r="I34">
        <f>Bawana_NG!Q34</f>
        <v>46.8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768.80519794989243</v>
      </c>
      <c r="P34" s="77">
        <v>66.055874725274734</v>
      </c>
      <c r="Q34" s="77">
        <v>18.552160000000001</v>
      </c>
      <c r="R34" s="80">
        <v>6.7742424242424244</v>
      </c>
      <c r="S34" s="80">
        <v>0</v>
      </c>
      <c r="T34" s="78">
        <f>SUMPRODUCT(LTA!F34:AJ34,LTA!F$101:AJ$101,LTA!F$104:AJ$104)</f>
        <v>11.780000000000001</v>
      </c>
      <c r="U34" s="78">
        <f>SUMPRODUCT(LTA!F34:AJ34,LTA!F$102:AJ$102,LTA!F$104:AJ$104)</f>
        <v>111.61000000000001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-255</v>
      </c>
      <c r="AA34" s="117">
        <f>STOA!I34</f>
        <v>0.69</v>
      </c>
      <c r="AB34" s="117">
        <f>-STOA!O34</f>
        <v>-171.99</v>
      </c>
      <c r="AC34">
        <f t="shared" si="0"/>
        <v>13.739690595654054</v>
      </c>
      <c r="AD34">
        <f t="shared" si="1"/>
        <v>689.8179145125132</v>
      </c>
      <c r="AE34">
        <f>'IDT-1'!C34</f>
        <v>-30.481999999999999</v>
      </c>
      <c r="AF34" s="26"/>
      <c r="AG34">
        <f t="shared" si="2"/>
        <v>659.33591451251323</v>
      </c>
      <c r="AI34" s="75">
        <f>PXIL!I34</f>
        <v>0</v>
      </c>
      <c r="AJ34" s="75">
        <f>PXIL!O34</f>
        <v>0</v>
      </c>
      <c r="AK34" s="75">
        <f>RTM_IEX!I34</f>
        <v>67.27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8.1085231635525989</v>
      </c>
      <c r="F35">
        <f>GT_Spot!Q35</f>
        <v>0</v>
      </c>
      <c r="G35">
        <f>PPCL_NG!Q35</f>
        <v>9.64</v>
      </c>
      <c r="H35">
        <f>PPCL_Spot!Q35</f>
        <v>14.461606845205022</v>
      </c>
      <c r="I35">
        <f>Bawana_NG!Q35</f>
        <v>46.952024533279037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763.01107288589242</v>
      </c>
      <c r="P35" s="77">
        <v>66.055874725274734</v>
      </c>
      <c r="Q35" s="77">
        <v>18.552160000000001</v>
      </c>
      <c r="R35" s="80">
        <v>8.6338383838383841</v>
      </c>
      <c r="S35" s="80">
        <v>0</v>
      </c>
      <c r="T35" s="78">
        <f>SUMPRODUCT(LTA!F35:AJ35,LTA!F$101:AJ$101,LTA!F$104:AJ$104)</f>
        <v>20.59</v>
      </c>
      <c r="U35" s="78">
        <f>SUMPRODUCT(LTA!F35:AJ35,LTA!F$102:AJ$102,LTA!F$104:AJ$104)</f>
        <v>111.31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-195</v>
      </c>
      <c r="AA35" s="117">
        <f>STOA!I35</f>
        <v>0.69</v>
      </c>
      <c r="AB35" s="117">
        <f>-STOA!O35</f>
        <v>-171.99</v>
      </c>
      <c r="AC35">
        <f t="shared" si="0"/>
        <v>13.164036904096433</v>
      </c>
      <c r="AD35">
        <f t="shared" si="1"/>
        <v>745.51106363294571</v>
      </c>
      <c r="AE35">
        <f>'IDT-1'!C35</f>
        <v>-44.03</v>
      </c>
      <c r="AF35" s="26"/>
      <c r="AG35">
        <f t="shared" si="2"/>
        <v>701.48106363294573</v>
      </c>
      <c r="AI35" s="75">
        <f>PXIL!I35</f>
        <v>0</v>
      </c>
      <c r="AJ35" s="75">
        <f>PXIL!O35</f>
        <v>0</v>
      </c>
      <c r="AK35" s="75">
        <f>RTM_IEX!I35</f>
        <v>57.66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8.1085231635525989</v>
      </c>
      <c r="F36">
        <f>GT_Spot!Q36</f>
        <v>0</v>
      </c>
      <c r="G36">
        <f>PPCL_NG!Q36</f>
        <v>9.64</v>
      </c>
      <c r="H36">
        <f>PPCL_Spot!Q36</f>
        <v>13.541593128603365</v>
      </c>
      <c r="I36">
        <f>Bawana_NG!Q36</f>
        <v>46.81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752.12299229989242</v>
      </c>
      <c r="P36" s="77">
        <v>66.055874725274734</v>
      </c>
      <c r="Q36" s="77">
        <v>18.552160000000001</v>
      </c>
      <c r="R36" s="80">
        <v>8.6338383838383841</v>
      </c>
      <c r="S36" s="80">
        <v>0</v>
      </c>
      <c r="T36" s="78">
        <f>SUMPRODUCT(LTA!F36:AJ36,LTA!F$101:AJ$101,LTA!F$104:AJ$104)</f>
        <v>30.9</v>
      </c>
      <c r="U36" s="78">
        <f>SUMPRODUCT(LTA!F36:AJ36,LTA!F$102:AJ$102,LTA!F$104:AJ$104)</f>
        <v>111.05000000000001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-160</v>
      </c>
      <c r="AA36" s="117">
        <f>STOA!I36</f>
        <v>0.69</v>
      </c>
      <c r="AB36" s="117">
        <f>-STOA!O36</f>
        <v>-171.99</v>
      </c>
      <c r="AC36">
        <f t="shared" si="0"/>
        <v>13.090285395063848</v>
      </c>
      <c r="AD36">
        <f t="shared" si="1"/>
        <v>807.51469630609768</v>
      </c>
      <c r="AE36">
        <f>'IDT-1'!C36</f>
        <v>-52.073999999999998</v>
      </c>
      <c r="AF36" s="26"/>
      <c r="AG36">
        <f t="shared" si="2"/>
        <v>755.44069630609772</v>
      </c>
      <c r="AI36" s="75">
        <f>PXIL!I36</f>
        <v>0</v>
      </c>
      <c r="AJ36" s="75">
        <f>PXIL!O36</f>
        <v>0</v>
      </c>
      <c r="AK36" s="75">
        <f>RTM_IEX!I36</f>
        <v>86.49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8.1085231635525989</v>
      </c>
      <c r="F37">
        <f>GT_Spot!Q37</f>
        <v>0</v>
      </c>
      <c r="G37">
        <f>PPCL_NG!Q37</f>
        <v>9.64</v>
      </c>
      <c r="H37">
        <f>PPCL_Spot!Q37</f>
        <v>14.461606845205022</v>
      </c>
      <c r="I37">
        <f>Bawana_NG!Q37</f>
        <v>46.8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741.69196363189246</v>
      </c>
      <c r="P37" s="77">
        <v>66.055874725274734</v>
      </c>
      <c r="Q37" s="77">
        <v>18.552160000000001</v>
      </c>
      <c r="R37" s="80">
        <v>8.6338383838383841</v>
      </c>
      <c r="S37" s="80">
        <v>0</v>
      </c>
      <c r="T37" s="78">
        <f>SUMPRODUCT(LTA!F37:AJ37,LTA!F$101:AJ$101,LTA!F$104:AJ$104)</f>
        <v>41.95</v>
      </c>
      <c r="U37" s="78">
        <f>SUMPRODUCT(LTA!F37:AJ37,LTA!F$102:AJ$102,LTA!F$104:AJ$104)</f>
        <v>110.47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-100</v>
      </c>
      <c r="AA37" s="117">
        <f>STOA!I37</f>
        <v>0.69</v>
      </c>
      <c r="AB37" s="117">
        <f>-STOA!O37</f>
        <v>-171.99</v>
      </c>
      <c r="AC37">
        <f t="shared" si="0"/>
        <v>11.973972812159822</v>
      </c>
      <c r="AD37">
        <f t="shared" si="1"/>
        <v>802.30999393760351</v>
      </c>
      <c r="AE37">
        <f>'IDT-1'!C37</f>
        <v>-76.204999999999998</v>
      </c>
      <c r="AF37" s="26"/>
      <c r="AG37">
        <f t="shared" si="2"/>
        <v>726.10499393760347</v>
      </c>
      <c r="AI37" s="75">
        <f>PXIL!I37</f>
        <v>0</v>
      </c>
      <c r="AJ37" s="75">
        <f>PXIL!O37</f>
        <v>0</v>
      </c>
      <c r="AK37" s="75">
        <f>RTM_IEX!I37</f>
        <v>19.22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8.1085231635525989</v>
      </c>
      <c r="F38">
        <f>GT_Spot!Q38</f>
        <v>0</v>
      </c>
      <c r="G38">
        <f>PPCL_NG!Q38</f>
        <v>9.64</v>
      </c>
      <c r="H38">
        <f>PPCL_Spot!Q38</f>
        <v>14.461606845205022</v>
      </c>
      <c r="I38">
        <f>Bawana_NG!Q38</f>
        <v>46.952024533279037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729.4239772458925</v>
      </c>
      <c r="P38" s="77">
        <v>66.055874725274734</v>
      </c>
      <c r="Q38" s="77">
        <v>18.552160000000001</v>
      </c>
      <c r="R38" s="80">
        <v>8.6338383838383841</v>
      </c>
      <c r="S38" s="80">
        <v>0</v>
      </c>
      <c r="T38" s="78">
        <f>SUMPRODUCT(LTA!F38:AJ38,LTA!F$101:AJ$101,LTA!F$104:AJ$104)</f>
        <v>53.56</v>
      </c>
      <c r="U38" s="78">
        <f>SUMPRODUCT(LTA!F38:AJ38,LTA!F$102:AJ$102,LTA!F$104:AJ$104)</f>
        <v>110.29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-55</v>
      </c>
      <c r="AA38" s="117">
        <f>STOA!I38</f>
        <v>0.69</v>
      </c>
      <c r="AB38" s="117">
        <f>-STOA!O38</f>
        <v>-171.99</v>
      </c>
      <c r="AC38">
        <f t="shared" si="0"/>
        <v>11.695316609357089</v>
      </c>
      <c r="AD38">
        <f t="shared" si="1"/>
        <v>861.3226882876852</v>
      </c>
      <c r="AE38">
        <f>'IDT-1'!C38</f>
        <v>-99.914000000000001</v>
      </c>
      <c r="AF38" s="26"/>
      <c r="AG38">
        <f t="shared" si="2"/>
        <v>761.40868828768521</v>
      </c>
      <c r="AI38" s="75">
        <f>PXIL!I38</f>
        <v>0</v>
      </c>
      <c r="AJ38" s="75">
        <f>PXIL!O38</f>
        <v>0</v>
      </c>
      <c r="AK38" s="75">
        <f>RTM_IEX!I38</f>
        <v>33.64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8.0470949577681079</v>
      </c>
      <c r="F39">
        <f>GT_Spot!Q39</f>
        <v>0</v>
      </c>
      <c r="G39">
        <f>PPCL_NG!Q39</f>
        <v>9.64</v>
      </c>
      <c r="H39">
        <f>PPCL_Spot!Q39</f>
        <v>14.461606845205022</v>
      </c>
      <c r="I39">
        <f>Bawana_NG!Q39</f>
        <v>46.8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717.03417271029252</v>
      </c>
      <c r="P39" s="77">
        <v>66.055874725274734</v>
      </c>
      <c r="Q39" s="77">
        <v>18.552160000000001</v>
      </c>
      <c r="R39" s="80">
        <v>8.6338383838383841</v>
      </c>
      <c r="S39" s="80">
        <v>0</v>
      </c>
      <c r="T39" s="78">
        <f>SUMPRODUCT(LTA!F39:AJ39,LTA!F$101:AJ$101,LTA!F$104:AJ$104)</f>
        <v>65.259999999999991</v>
      </c>
      <c r="U39" s="78">
        <f>SUMPRODUCT(LTA!F39:AJ39,LTA!F$102:AJ$102,LTA!F$104:AJ$104)</f>
        <v>109.72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-20</v>
      </c>
      <c r="AA39" s="117">
        <f>STOA!I39</f>
        <v>0.69</v>
      </c>
      <c r="AB39" s="117">
        <f>-STOA!O39</f>
        <v>-171.99</v>
      </c>
      <c r="AC39">
        <f t="shared" si="0"/>
        <v>11.371617482063211</v>
      </c>
      <c r="AD39">
        <f t="shared" si="1"/>
        <v>895.17313014031538</v>
      </c>
      <c r="AE39">
        <f>'IDT-1'!C39</f>
        <v>-114.30800000000001</v>
      </c>
      <c r="AF39" s="26"/>
      <c r="AG39">
        <f t="shared" si="2"/>
        <v>780.86513014031539</v>
      </c>
      <c r="AI39" s="75">
        <f>PXIL!I39</f>
        <v>0</v>
      </c>
      <c r="AJ39" s="75">
        <f>PXIL!O39</f>
        <v>0</v>
      </c>
      <c r="AK39" s="75">
        <f>RTM_IEX!I39</f>
        <v>33.64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8.0470949577681079</v>
      </c>
      <c r="F40">
        <f>GT_Spot!Q40</f>
        <v>0</v>
      </c>
      <c r="G40">
        <f>PPCL_NG!Q40</f>
        <v>9.64</v>
      </c>
      <c r="H40">
        <f>PPCL_Spot!Q40</f>
        <v>14.461606845205022</v>
      </c>
      <c r="I40">
        <f>Bawana_NG!Q40</f>
        <v>46.8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705.42924875229232</v>
      </c>
      <c r="P40" s="77">
        <v>66.055874725274734</v>
      </c>
      <c r="Q40" s="77">
        <v>18.552160000000001</v>
      </c>
      <c r="R40" s="80">
        <v>8.6338383838383841</v>
      </c>
      <c r="S40" s="80">
        <v>0</v>
      </c>
      <c r="T40" s="78">
        <f>SUMPRODUCT(LTA!F40:AJ40,LTA!F$101:AJ$101,LTA!F$104:AJ$104)</f>
        <v>76.510000000000005</v>
      </c>
      <c r="U40" s="78">
        <f>SUMPRODUCT(LTA!F40:AJ40,LTA!F$102:AJ$102,LTA!F$104:AJ$104)</f>
        <v>107.55000000000001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0.69</v>
      </c>
      <c r="AB40" s="117">
        <f>-STOA!O40</f>
        <v>-171.99</v>
      </c>
      <c r="AC40">
        <f t="shared" si="0"/>
        <v>11.214075600788906</v>
      </c>
      <c r="AD40">
        <f t="shared" si="1"/>
        <v>917.60574806358977</v>
      </c>
      <c r="AE40">
        <f>'IDT-1'!C40</f>
        <v>-120</v>
      </c>
      <c r="AF40" s="26"/>
      <c r="AG40">
        <f t="shared" si="2"/>
        <v>797.60574806358977</v>
      </c>
      <c r="AI40" s="75">
        <f>PXIL!I40</f>
        <v>0</v>
      </c>
      <c r="AJ40" s="75">
        <f>PXIL!O40</f>
        <v>0</v>
      </c>
      <c r="AK40" s="75">
        <f>RTM_IEX!I40</f>
        <v>38.44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8.0470949577681079</v>
      </c>
      <c r="F41">
        <f>GT_Spot!Q41</f>
        <v>0</v>
      </c>
      <c r="G41">
        <f>PPCL_NG!Q41</f>
        <v>9.64</v>
      </c>
      <c r="H41">
        <f>PPCL_Spot!Q41</f>
        <v>13.541593128603365</v>
      </c>
      <c r="I41">
        <f>Bawana_NG!Q41</f>
        <v>46.8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696.50209058429232</v>
      </c>
      <c r="P41" s="77">
        <v>66.055874725274734</v>
      </c>
      <c r="Q41" s="77">
        <v>18.552160000000001</v>
      </c>
      <c r="R41" s="80">
        <v>8.6338383838383841</v>
      </c>
      <c r="S41" s="80">
        <v>0</v>
      </c>
      <c r="T41" s="78">
        <f>SUMPRODUCT(LTA!F41:AJ41,LTA!F$101:AJ$101,LTA!F$104:AJ$104)</f>
        <v>86.73</v>
      </c>
      <c r="U41" s="78">
        <f>SUMPRODUCT(LTA!F41:AJ41,LTA!F$102:AJ$102,LTA!F$104:AJ$104)</f>
        <v>107.21000000000001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0.69</v>
      </c>
      <c r="AB41" s="117">
        <f>-STOA!O41</f>
        <v>-171.99</v>
      </c>
      <c r="AC41">
        <f t="shared" si="0"/>
        <v>11.138244488204412</v>
      </c>
      <c r="AD41">
        <f t="shared" si="1"/>
        <v>909.06440729157248</v>
      </c>
      <c r="AE41">
        <f>'IDT-1'!C41</f>
        <v>-105</v>
      </c>
      <c r="AF41" s="26"/>
      <c r="AG41">
        <f t="shared" si="2"/>
        <v>804.06440729157248</v>
      </c>
      <c r="AI41" s="75">
        <f>PXIL!I41</f>
        <v>0</v>
      </c>
      <c r="AJ41" s="75">
        <f>PXIL!O41</f>
        <v>0</v>
      </c>
      <c r="AK41" s="75">
        <f>RTM_IEX!I41</f>
        <v>29.79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8.0470949577681079</v>
      </c>
      <c r="F42">
        <f>GT_Spot!Q42</f>
        <v>0</v>
      </c>
      <c r="G42">
        <f>PPCL_NG!Q42</f>
        <v>9.64</v>
      </c>
      <c r="H42">
        <f>PPCL_Spot!Q42</f>
        <v>14.461606845205022</v>
      </c>
      <c r="I42">
        <f>Bawana_NG!Q42</f>
        <v>46.8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692.41661564629226</v>
      </c>
      <c r="P42" s="77">
        <v>66.055874725274734</v>
      </c>
      <c r="Q42" s="77">
        <v>18.552160000000001</v>
      </c>
      <c r="R42" s="80">
        <v>8.6338383838383841</v>
      </c>
      <c r="S42" s="80">
        <v>0</v>
      </c>
      <c r="T42" s="78">
        <f>SUMPRODUCT(LTA!F42:AJ42,LTA!F$101:AJ$101,LTA!F$104:AJ$104)</f>
        <v>94.75</v>
      </c>
      <c r="U42" s="78">
        <f>SUMPRODUCT(LTA!F42:AJ42,LTA!F$102:AJ$102,LTA!F$104:AJ$104)</f>
        <v>106.63000000000001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0.69</v>
      </c>
      <c r="AB42" s="117">
        <f>-STOA!O42</f>
        <v>-171.99</v>
      </c>
      <c r="AC42">
        <f t="shared" si="0"/>
        <v>11.378876429456104</v>
      </c>
      <c r="AD42">
        <f t="shared" si="1"/>
        <v>936.16831412892236</v>
      </c>
      <c r="AE42">
        <f>'IDT-1'!C42</f>
        <v>-90</v>
      </c>
      <c r="AF42" s="26"/>
      <c r="AG42">
        <f t="shared" si="2"/>
        <v>846.16831412892236</v>
      </c>
      <c r="AI42" s="75">
        <f>PXIL!I42</f>
        <v>0</v>
      </c>
      <c r="AJ42" s="75">
        <f>PXIL!O42</f>
        <v>0</v>
      </c>
      <c r="AK42" s="75">
        <f>RTM_IEX!I42</f>
        <v>52.86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8.0470949577681079</v>
      </c>
      <c r="F43">
        <f>GT_Spot!Q43</f>
        <v>0</v>
      </c>
      <c r="G43">
        <f>PPCL_NG!Q43</f>
        <v>9.64</v>
      </c>
      <c r="H43">
        <f>PPCL_Spot!Q43</f>
        <v>14.461606845205022</v>
      </c>
      <c r="I43">
        <f>Bawana_NG!Q43</f>
        <v>46.8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687.43247702789222</v>
      </c>
      <c r="P43" s="77">
        <v>66.055874725274734</v>
      </c>
      <c r="Q43" s="77">
        <v>18.552160000000001</v>
      </c>
      <c r="R43" s="80">
        <v>8.6338383838383841</v>
      </c>
      <c r="S43" s="80">
        <v>0</v>
      </c>
      <c r="T43" s="78">
        <f>SUMPRODUCT(LTA!F43:AJ43,LTA!F$101:AJ$101,LTA!F$104:AJ$104)</f>
        <v>103.69</v>
      </c>
      <c r="U43" s="78">
        <f>SUMPRODUCT(LTA!F43:AJ43,LTA!F$102:AJ$102,LTA!F$104:AJ$104)</f>
        <v>106.37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0.66999999999999993</v>
      </c>
      <c r="AB43" s="117">
        <f>-STOA!O43</f>
        <v>-171.99</v>
      </c>
      <c r="AC43">
        <f t="shared" si="0"/>
        <v>11.453552009614183</v>
      </c>
      <c r="AD43">
        <f t="shared" si="1"/>
        <v>944.57949993036402</v>
      </c>
      <c r="AE43">
        <f>'IDT-1'!C43</f>
        <v>-75</v>
      </c>
      <c r="AF43" s="26"/>
      <c r="AG43">
        <f t="shared" si="2"/>
        <v>869.57949993036402</v>
      </c>
      <c r="AI43" s="75">
        <f>PXIL!I43</f>
        <v>0</v>
      </c>
      <c r="AJ43" s="75">
        <f>PXIL!O43</f>
        <v>0</v>
      </c>
      <c r="AK43" s="75">
        <f>RTM_IEX!I43</f>
        <v>57.67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8.0483320199632242</v>
      </c>
      <c r="F44">
        <f>GT_Spot!Q44</f>
        <v>0</v>
      </c>
      <c r="G44">
        <f>PPCL_NG!Q44</f>
        <v>9.64</v>
      </c>
      <c r="H44">
        <f>PPCL_Spot!Q44</f>
        <v>14.461606845205022</v>
      </c>
      <c r="I44">
        <f>Bawana_NG!Q44</f>
        <v>46.81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687.43247702789222</v>
      </c>
      <c r="P44" s="77">
        <v>66.055874725274734</v>
      </c>
      <c r="Q44" s="77">
        <v>18.552160000000001</v>
      </c>
      <c r="R44" s="80">
        <v>8.6338383838383841</v>
      </c>
      <c r="S44" s="80">
        <v>0</v>
      </c>
      <c r="T44" s="78">
        <f>SUMPRODUCT(LTA!F44:AJ44,LTA!F$101:AJ$101,LTA!F$104:AJ$104)</f>
        <v>110.58</v>
      </c>
      <c r="U44" s="78">
        <f>SUMPRODUCT(LTA!F44:AJ44,LTA!F$102:AJ$102,LTA!F$104:AJ$104)</f>
        <v>106.18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0.66999999999999993</v>
      </c>
      <c r="AB44" s="117">
        <f>-STOA!O44</f>
        <v>-171.99</v>
      </c>
      <c r="AC44">
        <f t="shared" si="0"/>
        <v>11.089682895761502</v>
      </c>
      <c r="AD44">
        <f t="shared" si="1"/>
        <v>903.59460610641213</v>
      </c>
      <c r="AE44">
        <f>'IDT-1'!C44</f>
        <v>-75</v>
      </c>
      <c r="AF44" s="26"/>
      <c r="AG44">
        <f t="shared" si="2"/>
        <v>828.59460610641213</v>
      </c>
      <c r="AI44" s="75">
        <f>PXIL!I44</f>
        <v>0</v>
      </c>
      <c r="AJ44" s="75">
        <f>PXIL!O44</f>
        <v>0</v>
      </c>
      <c r="AK44" s="75">
        <f>RTM_IEX!I44</f>
        <v>9.61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8.0483320199632242</v>
      </c>
      <c r="F45">
        <f>GT_Spot!Q45</f>
        <v>0</v>
      </c>
      <c r="G45">
        <f>PPCL_NG!Q45</f>
        <v>9.64</v>
      </c>
      <c r="H45">
        <f>PPCL_Spot!Q45</f>
        <v>14.461606845205022</v>
      </c>
      <c r="I45">
        <f>Bawana_NG!Q45</f>
        <v>46.8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695.39496834189231</v>
      </c>
      <c r="P45" s="77">
        <v>66.055874725274734</v>
      </c>
      <c r="Q45" s="77">
        <v>18.552160000000001</v>
      </c>
      <c r="R45" s="80">
        <v>8.6338383838383841</v>
      </c>
      <c r="S45" s="80">
        <v>0</v>
      </c>
      <c r="T45" s="78">
        <f>SUMPRODUCT(LTA!F45:AJ45,LTA!F$101:AJ$101,LTA!F$104:AJ$104)</f>
        <v>116.01</v>
      </c>
      <c r="U45" s="78">
        <f>SUMPRODUCT(LTA!F45:AJ45,LTA!F$102:AJ$102,LTA!F$104:AJ$104)</f>
        <v>105.80000000000001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0.66999999999999993</v>
      </c>
      <c r="AB45" s="117">
        <f>-STOA!O45</f>
        <v>-171.99</v>
      </c>
      <c r="AC45">
        <f t="shared" si="0"/>
        <v>11.161864819324702</v>
      </c>
      <c r="AD45">
        <f t="shared" si="1"/>
        <v>911.72491549684889</v>
      </c>
      <c r="AE45">
        <f>'IDT-1'!C45</f>
        <v>-80</v>
      </c>
      <c r="AF45" s="26"/>
      <c r="AG45">
        <f t="shared" si="2"/>
        <v>831.72491549684889</v>
      </c>
      <c r="AI45" s="75">
        <f>PXIL!I45</f>
        <v>0</v>
      </c>
      <c r="AJ45" s="75">
        <f>PXIL!O45</f>
        <v>0</v>
      </c>
      <c r="AK45" s="75">
        <f>RTM_IEX!I45</f>
        <v>4.8099999999999996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8.0496224379719514</v>
      </c>
      <c r="F46">
        <f>GT_Spot!Q46</f>
        <v>0</v>
      </c>
      <c r="G46">
        <f>PPCL_NG!Q46</f>
        <v>9.64</v>
      </c>
      <c r="H46">
        <f>PPCL_Spot!Q46</f>
        <v>14.461606845205022</v>
      </c>
      <c r="I46">
        <f>Bawana_NG!Q46</f>
        <v>46.8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694.29875006189229</v>
      </c>
      <c r="P46" s="77">
        <v>66.055874725274734</v>
      </c>
      <c r="Q46" s="77">
        <v>18.552160000000001</v>
      </c>
      <c r="R46" s="80">
        <v>8.6338383838383841</v>
      </c>
      <c r="S46" s="80">
        <v>0</v>
      </c>
      <c r="T46" s="78">
        <f>SUMPRODUCT(LTA!F46:AJ46,LTA!F$101:AJ$101,LTA!F$104:AJ$104)</f>
        <v>120.93</v>
      </c>
      <c r="U46" s="78">
        <f>SUMPRODUCT(LTA!F46:AJ46,LTA!F$102:AJ$102,LTA!F$104:AJ$104)</f>
        <v>103.27000000000001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0.66999999999999993</v>
      </c>
      <c r="AB46" s="117">
        <f>-STOA!O46</f>
        <v>-171.99</v>
      </c>
      <c r="AC46">
        <f t="shared" si="0"/>
        <v>11.198605454139178</v>
      </c>
      <c r="AD46">
        <f t="shared" si="1"/>
        <v>915.8632470000432</v>
      </c>
      <c r="AE46">
        <f>'IDT-1'!C46</f>
        <v>-85</v>
      </c>
      <c r="AF46" s="26"/>
      <c r="AG46">
        <f t="shared" si="2"/>
        <v>830.8632470000432</v>
      </c>
      <c r="AI46" s="75">
        <f>PXIL!I46</f>
        <v>0</v>
      </c>
      <c r="AJ46" s="75">
        <f>PXIL!O46</f>
        <v>0</v>
      </c>
      <c r="AK46" s="75">
        <f>RTM_IEX!I46</f>
        <v>7.69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15.583792048929663</v>
      </c>
      <c r="F47">
        <f>GT_Spot!Q47</f>
        <v>0</v>
      </c>
      <c r="G47">
        <f>PPCL_NG!Q47</f>
        <v>9.64</v>
      </c>
      <c r="H47">
        <f>PPCL_Spot!Q47</f>
        <v>14.461606845205022</v>
      </c>
      <c r="I47">
        <f>Bawana_NG!Q47</f>
        <v>46.8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687.54055234271993</v>
      </c>
      <c r="P47" s="77">
        <v>66.055874725274734</v>
      </c>
      <c r="Q47" s="77">
        <v>18.552160000000001</v>
      </c>
      <c r="R47" s="80">
        <v>8.6338383838383841</v>
      </c>
      <c r="S47" s="80">
        <v>0</v>
      </c>
      <c r="T47" s="78">
        <f>SUMPRODUCT(LTA!F47:AJ47,LTA!F$101:AJ$101,LTA!F$104:AJ$104)</f>
        <v>124.66000000000001</v>
      </c>
      <c r="U47" s="78">
        <f>SUMPRODUCT(LTA!F47:AJ47,LTA!F$102:AJ$102,LTA!F$104:AJ$104)</f>
        <v>103.33000000000001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0.66999999999999993</v>
      </c>
      <c r="AB47" s="117">
        <f>-STOA!O47</f>
        <v>-172.26</v>
      </c>
      <c r="AC47">
        <f t="shared" si="0"/>
        <v>11.317303101217879</v>
      </c>
      <c r="AD47">
        <f t="shared" si="1"/>
        <v>928.69052124474968</v>
      </c>
      <c r="AE47">
        <f>'IDT-1'!C47</f>
        <v>-85</v>
      </c>
      <c r="AF47" s="26"/>
      <c r="AG47">
        <f t="shared" si="2"/>
        <v>843.69052124474968</v>
      </c>
      <c r="AI47" s="75">
        <f>PXIL!I47</f>
        <v>0</v>
      </c>
      <c r="AJ47" s="75">
        <f>PXIL!O47</f>
        <v>0</v>
      </c>
      <c r="AK47" s="75">
        <f>RTM_IEX!I47</f>
        <v>16.34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15.583792048929663</v>
      </c>
      <c r="F48">
        <f>GT_Spot!Q48</f>
        <v>0</v>
      </c>
      <c r="G48">
        <f>PPCL_NG!Q48</f>
        <v>9.64</v>
      </c>
      <c r="H48">
        <f>PPCL_Spot!Q48</f>
        <v>30</v>
      </c>
      <c r="I48">
        <f>Bawana_NG!Q48</f>
        <v>46.8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682.76299983946728</v>
      </c>
      <c r="P48" s="77">
        <v>66.055874725274734</v>
      </c>
      <c r="Q48" s="77">
        <v>18.552160000000001</v>
      </c>
      <c r="R48" s="80">
        <v>8.6338383838383841</v>
      </c>
      <c r="S48" s="80">
        <v>0</v>
      </c>
      <c r="T48" s="78">
        <f>SUMPRODUCT(LTA!F48:AJ48,LTA!F$101:AJ$101,LTA!F$104:AJ$104)</f>
        <v>126.79</v>
      </c>
      <c r="U48" s="78">
        <f>SUMPRODUCT(LTA!F48:AJ48,LTA!F$102:AJ$102,LTA!F$104:AJ$104)</f>
        <v>103.34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0.66999999999999993</v>
      </c>
      <c r="AB48" s="117">
        <f>-STOA!O48</f>
        <v>-172.26</v>
      </c>
      <c r="AC48">
        <f t="shared" si="0"/>
        <v>11.456174498951453</v>
      </c>
      <c r="AD48">
        <f t="shared" si="1"/>
        <v>944.33249049855863</v>
      </c>
      <c r="AE48">
        <f>'IDT-1'!C48</f>
        <v>-95</v>
      </c>
      <c r="AF48" s="26"/>
      <c r="AG48">
        <f t="shared" si="2"/>
        <v>849.33249049855863</v>
      </c>
      <c r="AI48" s="75">
        <f>PXIL!I48</f>
        <v>0</v>
      </c>
      <c r="AJ48" s="75">
        <f>PXIL!O48</f>
        <v>0</v>
      </c>
      <c r="AK48" s="75">
        <f>RTM_IEX!I48</f>
        <v>19.22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15.583792048929663</v>
      </c>
      <c r="F49">
        <f>GT_Spot!Q49</f>
        <v>0</v>
      </c>
      <c r="G49">
        <f>PPCL_NG!Q49</f>
        <v>9.64</v>
      </c>
      <c r="H49">
        <f>PPCL_Spot!Q49</f>
        <v>25</v>
      </c>
      <c r="I49">
        <f>Bawana_NG!Q49</f>
        <v>46.8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677.00389725158857</v>
      </c>
      <c r="P49" s="77">
        <v>66.055874725274734</v>
      </c>
      <c r="Q49" s="77">
        <v>18.552160000000001</v>
      </c>
      <c r="R49" s="80">
        <v>8.6338383838383841</v>
      </c>
      <c r="S49" s="80">
        <v>0</v>
      </c>
      <c r="T49" s="78">
        <f>SUMPRODUCT(LTA!F49:AJ49,LTA!F$101:AJ$101,LTA!F$104:AJ$104)</f>
        <v>129.06</v>
      </c>
      <c r="U49" s="78">
        <f>SUMPRODUCT(LTA!F49:AJ49,LTA!F$102:AJ$102,LTA!F$104:AJ$104)</f>
        <v>103.34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0.66999999999999993</v>
      </c>
      <c r="AB49" s="117">
        <f>-STOA!O49</f>
        <v>-172.26</v>
      </c>
      <c r="AC49">
        <f t="shared" si="0"/>
        <v>11.956638396178121</v>
      </c>
      <c r="AD49">
        <f t="shared" si="1"/>
        <v>1000.7029240134532</v>
      </c>
      <c r="AE49">
        <f>'IDT-1'!C49</f>
        <v>-100</v>
      </c>
      <c r="AF49" s="26"/>
      <c r="AG49">
        <f t="shared" si="2"/>
        <v>900.70292401345318</v>
      </c>
      <c r="AI49" s="75">
        <f>PXIL!I49</f>
        <v>0</v>
      </c>
      <c r="AJ49" s="75">
        <f>PXIL!O49</f>
        <v>0</v>
      </c>
      <c r="AK49" s="75">
        <f>RTM_IEX!I49</f>
        <v>84.58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15.583792048929663</v>
      </c>
      <c r="F50">
        <f>GT_Spot!Q50</f>
        <v>0</v>
      </c>
      <c r="G50">
        <f>PPCL_NG!Q50</f>
        <v>9.64</v>
      </c>
      <c r="H50">
        <f>PPCL_Spot!Q50</f>
        <v>25</v>
      </c>
      <c r="I50">
        <f>Bawana_NG!Q50</f>
        <v>46.8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672.68457031067942</v>
      </c>
      <c r="P50" s="77">
        <v>66.055874725274734</v>
      </c>
      <c r="Q50" s="77">
        <v>18.552160000000001</v>
      </c>
      <c r="R50" s="80">
        <v>8.6338383838383841</v>
      </c>
      <c r="S50" s="80">
        <v>0</v>
      </c>
      <c r="T50" s="78">
        <f>SUMPRODUCT(LTA!F50:AJ50,LTA!F$101:AJ$101,LTA!F$104:AJ$104)</f>
        <v>129.35</v>
      </c>
      <c r="U50" s="78">
        <f>SUMPRODUCT(LTA!F50:AJ50,LTA!F$102:AJ$102,LTA!F$104:AJ$104)</f>
        <v>103.22000000000001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0.66999999999999993</v>
      </c>
      <c r="AB50" s="117">
        <f>-STOA!O50</f>
        <v>-172.26</v>
      </c>
      <c r="AC50">
        <f t="shared" si="0"/>
        <v>11.581764319098122</v>
      </c>
      <c r="AD50">
        <f t="shared" si="1"/>
        <v>958.47847114962406</v>
      </c>
      <c r="AE50">
        <f>'IDT-1'!C50</f>
        <v>-105</v>
      </c>
      <c r="AF50" s="26"/>
      <c r="AG50">
        <f t="shared" si="2"/>
        <v>853.47847114962406</v>
      </c>
      <c r="AI50" s="75">
        <f>PXIL!I50</f>
        <v>0</v>
      </c>
      <c r="AJ50" s="75">
        <f>PXIL!O50</f>
        <v>0</v>
      </c>
      <c r="AK50" s="75">
        <f>RTM_IEX!I50</f>
        <v>46.13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15.583792048929663</v>
      </c>
      <c r="F51">
        <f>GT_Spot!Q51</f>
        <v>0</v>
      </c>
      <c r="G51">
        <f>PPCL_NG!Q51</f>
        <v>9.64</v>
      </c>
      <c r="H51">
        <f>PPCL_Spot!Q51</f>
        <v>14.461606845205022</v>
      </c>
      <c r="I51">
        <f>Bawana_NG!Q51</f>
        <v>46.8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667.6736497486794</v>
      </c>
      <c r="P51" s="77">
        <v>66.055874725274734</v>
      </c>
      <c r="Q51" s="77">
        <v>17.21866</v>
      </c>
      <c r="R51" s="80">
        <v>8.6338383838383841</v>
      </c>
      <c r="S51" s="80">
        <v>0</v>
      </c>
      <c r="T51" s="78">
        <f>SUMPRODUCT(LTA!F51:AJ51,LTA!F$101:AJ$101,LTA!F$104:AJ$104)</f>
        <v>130</v>
      </c>
      <c r="U51" s="78">
        <f>SUMPRODUCT(LTA!F51:AJ51,LTA!F$102:AJ$102,LTA!F$104:AJ$104)</f>
        <v>103.2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0.66999999999999993</v>
      </c>
      <c r="AB51" s="117">
        <f>-STOA!O51</f>
        <v>-172.48</v>
      </c>
      <c r="AC51">
        <f t="shared" si="0"/>
        <v>11.584484746445208</v>
      </c>
      <c r="AD51">
        <f t="shared" si="1"/>
        <v>958.34293700548187</v>
      </c>
      <c r="AE51">
        <f>'IDT-1'!C51</f>
        <v>-110</v>
      </c>
      <c r="AF51" s="26"/>
      <c r="AG51">
        <f t="shared" si="2"/>
        <v>848.34293700548187</v>
      </c>
      <c r="AI51" s="75">
        <f>PXIL!I51</f>
        <v>0</v>
      </c>
      <c r="AJ51" s="75">
        <f>PXIL!O51</f>
        <v>0</v>
      </c>
      <c r="AK51" s="75">
        <f>RTM_IEX!I51</f>
        <v>62.47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15.583792048929663</v>
      </c>
      <c r="F52">
        <f>GT_Spot!Q52</f>
        <v>0</v>
      </c>
      <c r="G52">
        <f>PPCL_NG!Q52</f>
        <v>9.64</v>
      </c>
      <c r="H52">
        <f>PPCL_Spot!Q52</f>
        <v>14.461606845205022</v>
      </c>
      <c r="I52">
        <f>Bawana_NG!Q52</f>
        <v>46.8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662.64696758824766</v>
      </c>
      <c r="P52" s="77">
        <v>66.055874725274734</v>
      </c>
      <c r="Q52" s="77">
        <v>17.21866</v>
      </c>
      <c r="R52" s="80">
        <v>8.6338383838383841</v>
      </c>
      <c r="S52" s="80">
        <v>0</v>
      </c>
      <c r="T52" s="78">
        <f>SUMPRODUCT(LTA!F52:AJ52,LTA!F$101:AJ$101,LTA!F$104:AJ$104)</f>
        <v>129.5</v>
      </c>
      <c r="U52" s="78">
        <f>SUMPRODUCT(LTA!F52:AJ52,LTA!F$102:AJ$102,LTA!F$104:AJ$104)</f>
        <v>103.31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0.66999999999999993</v>
      </c>
      <c r="AB52" s="117">
        <f>-STOA!O52</f>
        <v>-172.48</v>
      </c>
      <c r="AC52">
        <f t="shared" si="0"/>
        <v>11.621385943433411</v>
      </c>
      <c r="AD52">
        <f t="shared" si="1"/>
        <v>962.4993536480622</v>
      </c>
      <c r="AE52">
        <f>'IDT-1'!C52</f>
        <v>-120</v>
      </c>
      <c r="AF52" s="26"/>
      <c r="AG52">
        <f t="shared" si="2"/>
        <v>842.4993536480622</v>
      </c>
      <c r="AI52" s="75">
        <f>PXIL!I52</f>
        <v>0</v>
      </c>
      <c r="AJ52" s="75">
        <f>PXIL!O52</f>
        <v>0</v>
      </c>
      <c r="AK52" s="75">
        <f>RTM_IEX!I52</f>
        <v>72.08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15.583792048929663</v>
      </c>
      <c r="F53">
        <f>GT_Spot!Q53</f>
        <v>0</v>
      </c>
      <c r="G53">
        <f>PPCL_NG!Q53</f>
        <v>9.64</v>
      </c>
      <c r="H53">
        <f>PPCL_Spot!Q53</f>
        <v>14.461606845205022</v>
      </c>
      <c r="I53">
        <f>Bawana_NG!Q53</f>
        <v>46.8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663.18598327424775</v>
      </c>
      <c r="P53" s="77">
        <v>66.055874725274734</v>
      </c>
      <c r="Q53" s="77">
        <v>17.21866</v>
      </c>
      <c r="R53" s="80">
        <v>8.6338383838383841</v>
      </c>
      <c r="S53" s="80">
        <v>0</v>
      </c>
      <c r="T53" s="78">
        <f>SUMPRODUCT(LTA!F53:AJ53,LTA!F$101:AJ$101,LTA!F$104:AJ$104)</f>
        <v>129.94</v>
      </c>
      <c r="U53" s="78">
        <f>SUMPRODUCT(LTA!F53:AJ53,LTA!F$102:AJ$102,LTA!F$104:AJ$104)</f>
        <v>103.19000000000001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0.66999999999999993</v>
      </c>
      <c r="AB53" s="117">
        <f>-STOA!O53</f>
        <v>-172.48</v>
      </c>
      <c r="AC53">
        <f t="shared" si="0"/>
        <v>11.50213728147021</v>
      </c>
      <c r="AD53">
        <f t="shared" si="1"/>
        <v>949.06761799602532</v>
      </c>
      <c r="AE53">
        <f>'IDT-1'!C53</f>
        <v>-125.315</v>
      </c>
      <c r="AF53" s="26"/>
      <c r="AG53">
        <f t="shared" si="2"/>
        <v>823.75261799602526</v>
      </c>
      <c r="AI53" s="75">
        <f>PXIL!I53</f>
        <v>0</v>
      </c>
      <c r="AJ53" s="75">
        <f>PXIL!O53</f>
        <v>0</v>
      </c>
      <c r="AK53" s="75">
        <f>RTM_IEX!I53</f>
        <v>57.67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14.787929184549354</v>
      </c>
      <c r="F54">
        <f>GT_Spot!Q54</f>
        <v>0</v>
      </c>
      <c r="G54">
        <f>PPCL_NG!Q54</f>
        <v>9.64</v>
      </c>
      <c r="H54">
        <f>PPCL_Spot!Q54</f>
        <v>14.461606845205022</v>
      </c>
      <c r="I54">
        <f>Bawana_NG!Q54</f>
        <v>49.202091536402605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663.18598327424775</v>
      </c>
      <c r="P54" s="77">
        <v>55.555817582417582</v>
      </c>
      <c r="Q54" s="77">
        <v>17.21866</v>
      </c>
      <c r="R54" s="80">
        <v>8.6338383838383841</v>
      </c>
      <c r="S54" s="80">
        <v>0</v>
      </c>
      <c r="T54" s="78">
        <f>SUMPRODUCT(LTA!F54:AJ54,LTA!F$101:AJ$101,LTA!F$104:AJ$104)</f>
        <v>130.51999999999998</v>
      </c>
      <c r="U54" s="78">
        <f>SUMPRODUCT(LTA!F54:AJ54,LTA!F$102:AJ$102,LTA!F$104:AJ$104)</f>
        <v>103.21000000000001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0.66999999999999993</v>
      </c>
      <c r="AB54" s="117">
        <f>-STOA!O54</f>
        <v>-172.48</v>
      </c>
      <c r="AC54">
        <f t="shared" si="0"/>
        <v>11.175359590926863</v>
      </c>
      <c r="AD54">
        <f t="shared" si="1"/>
        <v>912.26056721573377</v>
      </c>
      <c r="AE54">
        <f>'IDT-1'!C54</f>
        <v>-107.958</v>
      </c>
      <c r="AF54" s="26"/>
      <c r="AG54">
        <f t="shared" si="2"/>
        <v>804.3025672157338</v>
      </c>
      <c r="AI54" s="75">
        <f>PXIL!I54</f>
        <v>0</v>
      </c>
      <c r="AJ54" s="75">
        <f>PXIL!O54</f>
        <v>0</v>
      </c>
      <c r="AK54" s="75">
        <f>RTM_IEX!I54</f>
        <v>28.83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8.0474649406688243</v>
      </c>
      <c r="F55">
        <f>GT_Spot!Q55</f>
        <v>0</v>
      </c>
      <c r="G55">
        <f>PPCL_NG!Q55</f>
        <v>9.64</v>
      </c>
      <c r="H55">
        <f>PPCL_Spot!Q55</f>
        <v>14.461606845205022</v>
      </c>
      <c r="I55">
        <f>Bawana_NG!Q55</f>
        <v>48.412071751873917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659.73052172152052</v>
      </c>
      <c r="P55" s="77">
        <v>55.555817582417582</v>
      </c>
      <c r="Q55" s="77">
        <v>17.21866</v>
      </c>
      <c r="R55" s="80">
        <v>8.6338383838383841</v>
      </c>
      <c r="S55" s="80">
        <v>0</v>
      </c>
      <c r="T55" s="78">
        <f>SUMPRODUCT(LTA!F55:AJ55,LTA!F$101:AJ$101,LTA!F$104:AJ$104)</f>
        <v>131.29</v>
      </c>
      <c r="U55" s="78">
        <f>SUMPRODUCT(LTA!F55:AJ55,LTA!F$102:AJ$102,LTA!F$104:AJ$104)</f>
        <v>103.24000000000001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0.66999999999999993</v>
      </c>
      <c r="AB55" s="117">
        <f>-STOA!O55</f>
        <v>-172.48</v>
      </c>
      <c r="AC55">
        <f t="shared" si="0"/>
        <v>11.053972457867745</v>
      </c>
      <c r="AD55">
        <f t="shared" si="1"/>
        <v>848.36600876765647</v>
      </c>
      <c r="AE55">
        <f>'IDT-1'!C55</f>
        <v>-84.248999999999995</v>
      </c>
      <c r="AF55" s="26"/>
      <c r="AG55">
        <f t="shared" si="2"/>
        <v>764.11700876765644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-25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8.0474649406688243</v>
      </c>
      <c r="F56">
        <f>GT_Spot!Q56</f>
        <v>0</v>
      </c>
      <c r="G56">
        <f>PPCL_NG!Q56</f>
        <v>9.64</v>
      </c>
      <c r="H56">
        <f>PPCL_Spot!Q56</f>
        <v>14.461606845205022</v>
      </c>
      <c r="I56">
        <f>Bawana_NG!Q56</f>
        <v>49.53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658.57870120394477</v>
      </c>
      <c r="P56" s="77">
        <v>55.555817582417582</v>
      </c>
      <c r="Q56" s="77">
        <v>17.21866</v>
      </c>
      <c r="R56" s="80">
        <v>8.6338383838383841</v>
      </c>
      <c r="S56" s="80">
        <v>0</v>
      </c>
      <c r="T56" s="78">
        <f>SUMPRODUCT(LTA!F56:AJ56,LTA!F$101:AJ$101,LTA!F$104:AJ$104)</f>
        <v>129.62</v>
      </c>
      <c r="U56" s="78">
        <f>SUMPRODUCT(LTA!F56:AJ56,LTA!F$102:AJ$102,LTA!F$104:AJ$104)</f>
        <v>103.29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0.66999999999999993</v>
      </c>
      <c r="AB56" s="117">
        <f>-STOA!O56</f>
        <v>-172.48</v>
      </c>
      <c r="AC56">
        <f t="shared" si="0"/>
        <v>11.039418205896588</v>
      </c>
      <c r="AD56">
        <f t="shared" si="1"/>
        <v>846.72667075017796</v>
      </c>
      <c r="AE56">
        <f>'IDT-1'!C56</f>
        <v>-74.088999999999999</v>
      </c>
      <c r="AF56" s="26"/>
      <c r="AG56">
        <f t="shared" si="2"/>
        <v>772.6376707501779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-25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8.0474649406688243</v>
      </c>
      <c r="F57">
        <f>GT_Spot!Q57</f>
        <v>0</v>
      </c>
      <c r="G57">
        <f>PPCL_NG!Q57</f>
        <v>9.64</v>
      </c>
      <c r="H57">
        <f>PPCL_Spot!Q57</f>
        <v>14.461606845205022</v>
      </c>
      <c r="I57">
        <f>Bawana_NG!Q57</f>
        <v>49.202091536402605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660.21044693717704</v>
      </c>
      <c r="P57" s="77">
        <v>55.555817582417582</v>
      </c>
      <c r="Q57" s="77">
        <v>17.21866</v>
      </c>
      <c r="R57" s="80">
        <v>8.6338383838383841</v>
      </c>
      <c r="S57" s="80">
        <v>0</v>
      </c>
      <c r="T57" s="78">
        <f>SUMPRODUCT(LTA!F57:AJ57,LTA!F$101:AJ$101,LTA!F$104:AJ$104)</f>
        <v>129.81</v>
      </c>
      <c r="U57" s="78">
        <f>SUMPRODUCT(LTA!F57:AJ57,LTA!F$102:AJ$102,LTA!F$104:AJ$104)</f>
        <v>103.31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-3</v>
      </c>
      <c r="AA57" s="117">
        <f>STOA!I57</f>
        <v>0.66999999999999993</v>
      </c>
      <c r="AB57" s="117">
        <f>-STOA!O57</f>
        <v>-172.48</v>
      </c>
      <c r="AC57">
        <f t="shared" si="0"/>
        <v>11.150399376613525</v>
      </c>
      <c r="AD57">
        <f t="shared" si="1"/>
        <v>837.1295268490959</v>
      </c>
      <c r="AE57">
        <f>'IDT-1'!C57</f>
        <v>-56.731000000000002</v>
      </c>
      <c r="AF57" s="26"/>
      <c r="AG57">
        <f t="shared" si="2"/>
        <v>780.3985268490959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-33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8.0474649406688243</v>
      </c>
      <c r="F58">
        <f>GT_Spot!Q58</f>
        <v>0</v>
      </c>
      <c r="G58">
        <f>PPCL_NG!Q58</f>
        <v>9.64</v>
      </c>
      <c r="H58">
        <f>PPCL_Spot!Q58</f>
        <v>14.461606845205022</v>
      </c>
      <c r="I58">
        <f>Bawana_NG!Q58</f>
        <v>49.202091536402605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650.49386758211335</v>
      </c>
      <c r="P58" s="77">
        <v>55.555817582417582</v>
      </c>
      <c r="Q58" s="77">
        <v>17.21866</v>
      </c>
      <c r="R58" s="80">
        <v>8.6338383838383841</v>
      </c>
      <c r="S58" s="80">
        <v>0</v>
      </c>
      <c r="T58" s="78">
        <f>SUMPRODUCT(LTA!F58:AJ58,LTA!F$101:AJ$101,LTA!F$104:AJ$104)</f>
        <v>129.28000000000003</v>
      </c>
      <c r="U58" s="78">
        <f>SUMPRODUCT(LTA!F58:AJ58,LTA!F$102:AJ$102,LTA!F$104:AJ$104)</f>
        <v>103.29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-43</v>
      </c>
      <c r="AA58" s="117">
        <f>STOA!I58</f>
        <v>0.66999999999999993</v>
      </c>
      <c r="AB58" s="117">
        <f>-STOA!O58</f>
        <v>-172.48</v>
      </c>
      <c r="AC58">
        <f t="shared" si="0"/>
        <v>11.122200370944332</v>
      </c>
      <c r="AD58">
        <f t="shared" si="1"/>
        <v>819.89114649970134</v>
      </c>
      <c r="AE58">
        <f>'IDT-1'!C58</f>
        <v>-37.256</v>
      </c>
      <c r="AF58" s="26"/>
      <c r="AG58">
        <f t="shared" si="2"/>
        <v>782.63514649970136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8.0474649406688243</v>
      </c>
      <c r="F59">
        <f>GT_Spot!Q59</f>
        <v>0</v>
      </c>
      <c r="G59">
        <f>PPCL_NG!Q59</f>
        <v>9.64</v>
      </c>
      <c r="H59">
        <f>PPCL_Spot!Q59</f>
        <v>14.461606845205022</v>
      </c>
      <c r="I59">
        <f>Bawana_NG!Q59</f>
        <v>49.367914325546032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650.49386758211335</v>
      </c>
      <c r="P59" s="77">
        <v>55.555817582417582</v>
      </c>
      <c r="Q59" s="77">
        <v>17.21866</v>
      </c>
      <c r="R59" s="80">
        <v>8.6338383838383841</v>
      </c>
      <c r="S59" s="80">
        <v>0</v>
      </c>
      <c r="T59" s="78">
        <f>SUMPRODUCT(LTA!F59:AJ59,LTA!F$101:AJ$101,LTA!F$104:AJ$104)</f>
        <v>128.06</v>
      </c>
      <c r="U59" s="78">
        <f>SUMPRODUCT(LTA!F59:AJ59,LTA!F$102:AJ$102,LTA!F$104:AJ$104)</f>
        <v>103.30000000000001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-58</v>
      </c>
      <c r="AA59" s="117">
        <f>STOA!I59</f>
        <v>0.66999999999999993</v>
      </c>
      <c r="AB59" s="117">
        <f>-STOA!O59</f>
        <v>-172.48</v>
      </c>
      <c r="AC59">
        <f t="shared" si="0"/>
        <v>11.379355437154654</v>
      </c>
      <c r="AD59">
        <f t="shared" si="1"/>
        <v>788.58981422263446</v>
      </c>
      <c r="AE59">
        <f>'IDT-1'!C59</f>
        <v>-25.402000000000001</v>
      </c>
      <c r="AF59" s="26"/>
      <c r="AG59">
        <f t="shared" si="2"/>
        <v>763.18781422263442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-15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8.0474649406688243</v>
      </c>
      <c r="F60">
        <f>GT_Spot!Q60</f>
        <v>0</v>
      </c>
      <c r="G60">
        <f>PPCL_NG!Q60</f>
        <v>9.64</v>
      </c>
      <c r="H60">
        <f>PPCL_Spot!Q60</f>
        <v>14.461606845205022</v>
      </c>
      <c r="I60">
        <f>Bawana_NG!Q60</f>
        <v>49.53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655.12058191481344</v>
      </c>
      <c r="P60" s="77">
        <v>55.555817582417582</v>
      </c>
      <c r="Q60" s="77">
        <v>17.21866</v>
      </c>
      <c r="R60" s="80">
        <v>8.6338383838383841</v>
      </c>
      <c r="S60" s="80">
        <v>0</v>
      </c>
      <c r="T60" s="78">
        <f>SUMPRODUCT(LTA!F60:AJ60,LTA!F$101:AJ$101,LTA!F$104:AJ$104)</f>
        <v>127.3</v>
      </c>
      <c r="U60" s="78">
        <f>SUMPRODUCT(LTA!F60:AJ60,LTA!F$102:AJ$102,LTA!F$104:AJ$104)</f>
        <v>103.21000000000001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-88</v>
      </c>
      <c r="AA60" s="117">
        <f>STOA!I60</f>
        <v>0.66999999999999993</v>
      </c>
      <c r="AB60" s="117">
        <f>-STOA!O60</f>
        <v>-172.48</v>
      </c>
      <c r="AC60">
        <f t="shared" si="0"/>
        <v>11.547188790050537</v>
      </c>
      <c r="AD60">
        <f t="shared" si="1"/>
        <v>777.36078087689259</v>
      </c>
      <c r="AE60">
        <f>'IDT-1'!C60</f>
        <v>-13.124000000000001</v>
      </c>
      <c r="AF60" s="26"/>
      <c r="AG60">
        <f t="shared" si="2"/>
        <v>764.23678087689257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8.0474649406688243</v>
      </c>
      <c r="F61">
        <f>GT_Spot!Q61</f>
        <v>0</v>
      </c>
      <c r="G61">
        <f>PPCL_NG!Q61</f>
        <v>9.64</v>
      </c>
      <c r="H61">
        <f>PPCL_Spot!Q61</f>
        <v>14.461606845205022</v>
      </c>
      <c r="I61">
        <f>Bawana_NG!Q61</f>
        <v>48.722078864658926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654.58156622881336</v>
      </c>
      <c r="P61" s="77">
        <v>55.555817582417582</v>
      </c>
      <c r="Q61" s="77">
        <v>17.21866</v>
      </c>
      <c r="R61" s="80">
        <v>8.6338383838383841</v>
      </c>
      <c r="S61" s="80">
        <v>0</v>
      </c>
      <c r="T61" s="78">
        <f>SUMPRODUCT(LTA!F61:AJ61,LTA!F$101:AJ$101,LTA!F$104:AJ$104)</f>
        <v>123.83</v>
      </c>
      <c r="U61" s="78">
        <f>SUMPRODUCT(LTA!F61:AJ61,LTA!F$102:AJ$102,LTA!F$104:AJ$104)</f>
        <v>103.33000000000001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-103</v>
      </c>
      <c r="AA61" s="117">
        <f>STOA!I61</f>
        <v>0.66999999999999993</v>
      </c>
      <c r="AB61" s="117">
        <f>-STOA!O61</f>
        <v>-172.48</v>
      </c>
      <c r="AC61">
        <f t="shared" si="0"/>
        <v>11.639027658855667</v>
      </c>
      <c r="AD61">
        <f t="shared" si="1"/>
        <v>757.57200518674642</v>
      </c>
      <c r="AE61">
        <f>'IDT-1'!C61</f>
        <v>-8.4670000000000005</v>
      </c>
      <c r="AF61" s="26"/>
      <c r="AG61">
        <f t="shared" si="2"/>
        <v>749.10500518674644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8.0474649406688243</v>
      </c>
      <c r="F62">
        <f>GT_Spot!Q62</f>
        <v>0</v>
      </c>
      <c r="G62">
        <f>PPCL_NG!Q62</f>
        <v>9.64</v>
      </c>
      <c r="H62">
        <f>PPCL_Spot!Q62</f>
        <v>14.461606845205022</v>
      </c>
      <c r="I62">
        <f>Bawana_NG!Q62</f>
        <v>49.92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654.58156622881336</v>
      </c>
      <c r="P62" s="77">
        <v>55.555817582417582</v>
      </c>
      <c r="Q62" s="77">
        <v>17.21866</v>
      </c>
      <c r="R62" s="80">
        <v>8.6338383838383841</v>
      </c>
      <c r="S62" s="80">
        <v>0</v>
      </c>
      <c r="T62" s="78">
        <f>SUMPRODUCT(LTA!F62:AJ62,LTA!F$101:AJ$101,LTA!F$104:AJ$104)</f>
        <v>120.82000000000001</v>
      </c>
      <c r="U62" s="78">
        <f>SUMPRODUCT(LTA!F62:AJ62,LTA!F$102:AJ$102,LTA!F$104:AJ$104)</f>
        <v>103.31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-123</v>
      </c>
      <c r="AA62" s="117">
        <f>STOA!I62</f>
        <v>0.66999999999999993</v>
      </c>
      <c r="AB62" s="117">
        <f>-STOA!O62</f>
        <v>-172.48</v>
      </c>
      <c r="AC62">
        <f t="shared" si="0"/>
        <v>11.800467915290573</v>
      </c>
      <c r="AD62">
        <f t="shared" si="1"/>
        <v>735.57848606565244</v>
      </c>
      <c r="AE62">
        <f>'IDT-1'!C62</f>
        <v>0</v>
      </c>
      <c r="AF62" s="26"/>
      <c r="AG62">
        <f t="shared" si="2"/>
        <v>735.57848606565244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8.0474649406688243</v>
      </c>
      <c r="F63">
        <f>GT_Spot!Q63</f>
        <v>0</v>
      </c>
      <c r="G63">
        <f>PPCL_NG!Q63</f>
        <v>9.64</v>
      </c>
      <c r="H63">
        <f>PPCL_Spot!Q63</f>
        <v>14.461606845205022</v>
      </c>
      <c r="I63">
        <f>Bawana_NG!Q63</f>
        <v>49.86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645.57373516132168</v>
      </c>
      <c r="P63" s="77">
        <v>55.555817582417582</v>
      </c>
      <c r="Q63" s="77">
        <v>17.21866</v>
      </c>
      <c r="R63" s="80">
        <v>8.6338383838383841</v>
      </c>
      <c r="S63" s="80">
        <v>0</v>
      </c>
      <c r="T63" s="78">
        <f>SUMPRODUCT(LTA!F63:AJ63,LTA!F$101:AJ$101,LTA!F$104:AJ$104)</f>
        <v>116.89</v>
      </c>
      <c r="U63" s="78">
        <f>SUMPRODUCT(LTA!F63:AJ63,LTA!F$102:AJ$102,LTA!F$104:AJ$104)</f>
        <v>104.38000000000001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-133</v>
      </c>
      <c r="AA63" s="117">
        <f>STOA!I63</f>
        <v>0.66999999999999993</v>
      </c>
      <c r="AB63" s="117">
        <f>-STOA!O63</f>
        <v>-172.48</v>
      </c>
      <c r="AC63">
        <f t="shared" si="0"/>
        <v>11.961846827562507</v>
      </c>
      <c r="AD63">
        <f t="shared" si="1"/>
        <v>693.48927608588906</v>
      </c>
      <c r="AE63">
        <f>'IDT-1'!C63</f>
        <v>0</v>
      </c>
      <c r="AF63" s="26"/>
      <c r="AG63">
        <f t="shared" si="2"/>
        <v>693.48927608588906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-20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8.0474649406688243</v>
      </c>
      <c r="F64">
        <f>GT_Spot!Q64</f>
        <v>0</v>
      </c>
      <c r="G64">
        <f>PPCL_NG!Q64</f>
        <v>9.64</v>
      </c>
      <c r="H64">
        <f>PPCL_Spot!Q64</f>
        <v>14.461606845205022</v>
      </c>
      <c r="I64">
        <f>Bawana_NG!Q64</f>
        <v>49.86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655.00264278301154</v>
      </c>
      <c r="P64" s="77">
        <v>55.555817582417582</v>
      </c>
      <c r="Q64" s="77">
        <v>17.21866</v>
      </c>
      <c r="R64" s="80">
        <v>8.6338383838383841</v>
      </c>
      <c r="S64" s="80">
        <v>0</v>
      </c>
      <c r="T64" s="78">
        <f>SUMPRODUCT(LTA!F64:AJ64,LTA!F$101:AJ$101,LTA!F$104:AJ$104)</f>
        <v>111.75000000000001</v>
      </c>
      <c r="U64" s="78">
        <f>SUMPRODUCT(LTA!F64:AJ64,LTA!F$102:AJ$102,LTA!F$104:AJ$104)</f>
        <v>104.42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-138</v>
      </c>
      <c r="AA64" s="117">
        <f>STOA!I64</f>
        <v>0.66999999999999993</v>
      </c>
      <c r="AB64" s="117">
        <f>-STOA!O64</f>
        <v>-172.48</v>
      </c>
      <c r="AC64">
        <f t="shared" si="0"/>
        <v>11.9555505770224</v>
      </c>
      <c r="AD64">
        <f t="shared" si="1"/>
        <v>702.82447995811879</v>
      </c>
      <c r="AE64">
        <f>'IDT-1'!C64</f>
        <v>0</v>
      </c>
      <c r="AF64" s="26"/>
      <c r="AG64">
        <f t="shared" si="2"/>
        <v>702.82447995811879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-10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8.0474649406688243</v>
      </c>
      <c r="F65">
        <f>GT_Spot!Q65</f>
        <v>0</v>
      </c>
      <c r="G65">
        <f>PPCL_NG!Q65</f>
        <v>9.64</v>
      </c>
      <c r="H65">
        <f>PPCL_Spot!Q65</f>
        <v>14.461606845205022</v>
      </c>
      <c r="I65">
        <f>Bawana_NG!Q65</f>
        <v>49.92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652.29336192202163</v>
      </c>
      <c r="P65" s="77">
        <v>55.555817582417582</v>
      </c>
      <c r="Q65" s="77">
        <v>14.813279999999999</v>
      </c>
      <c r="R65" s="80">
        <v>8.6338383838383841</v>
      </c>
      <c r="S65" s="80">
        <v>0</v>
      </c>
      <c r="T65" s="78">
        <f>SUMPRODUCT(LTA!F65:AJ65,LTA!F$101:AJ$101,LTA!F$104:AJ$104)</f>
        <v>105.96</v>
      </c>
      <c r="U65" s="78">
        <f>SUMPRODUCT(LTA!F65:AJ65,LTA!F$102:AJ$102,LTA!F$104:AJ$104)</f>
        <v>104.42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-143</v>
      </c>
      <c r="AA65" s="117">
        <f>STOA!I65</f>
        <v>0.66999999999999993</v>
      </c>
      <c r="AB65" s="117">
        <f>-STOA!O65</f>
        <v>-172.48</v>
      </c>
      <c r="AC65">
        <f t="shared" si="0"/>
        <v>12.037680111889594</v>
      </c>
      <c r="AD65">
        <f t="shared" si="1"/>
        <v>671.89768956226169</v>
      </c>
      <c r="AE65">
        <f>'IDT-1'!C65</f>
        <v>0</v>
      </c>
      <c r="AF65" s="26"/>
      <c r="AG65">
        <f t="shared" si="2"/>
        <v>671.89768956226169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-25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8.0474649406688243</v>
      </c>
      <c r="F66">
        <f>GT_Spot!Q66</f>
        <v>0</v>
      </c>
      <c r="G66">
        <f>PPCL_NG!Q66</f>
        <v>9.64</v>
      </c>
      <c r="H66">
        <f>PPCL_Spot!Q66</f>
        <v>14.461606845205022</v>
      </c>
      <c r="I66">
        <f>Bawana_NG!Q66</f>
        <v>49.92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652.29336192202163</v>
      </c>
      <c r="P66" s="77">
        <v>55.555817582417582</v>
      </c>
      <c r="Q66" s="77">
        <v>14.813279999999999</v>
      </c>
      <c r="R66" s="80">
        <v>8.6338383838383841</v>
      </c>
      <c r="S66" s="80">
        <v>0</v>
      </c>
      <c r="T66" s="78">
        <f>SUMPRODUCT(LTA!F66:AJ66,LTA!F$101:AJ$101,LTA!F$104:AJ$104)</f>
        <v>98.030000000000015</v>
      </c>
      <c r="U66" s="78">
        <f>SUMPRODUCT(LTA!F66:AJ66,LTA!F$102:AJ$102,LTA!F$104:AJ$104)</f>
        <v>104.4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-143</v>
      </c>
      <c r="AA66" s="117">
        <f>STOA!I66</f>
        <v>0.66999999999999993</v>
      </c>
      <c r="AB66" s="117">
        <f>-STOA!O66</f>
        <v>-172.48</v>
      </c>
      <c r="AC66">
        <f t="shared" si="0"/>
        <v>11.967720111889593</v>
      </c>
      <c r="AD66">
        <f t="shared" si="1"/>
        <v>664.01764956226168</v>
      </c>
      <c r="AE66">
        <f>'IDT-1'!C66</f>
        <v>0</v>
      </c>
      <c r="AF66" s="26"/>
      <c r="AG66">
        <f t="shared" si="2"/>
        <v>664.01764956226168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-25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8.0474649406688243</v>
      </c>
      <c r="F67">
        <f>GT_Spot!Q67</f>
        <v>0</v>
      </c>
      <c r="G67">
        <f>PPCL_NG!Q67</f>
        <v>9.64</v>
      </c>
      <c r="H67">
        <f>PPCL_Spot!Q67</f>
        <v>14.461606845205022</v>
      </c>
      <c r="I67">
        <f>Bawana_NG!Q67</f>
        <v>49.92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651.44294757002172</v>
      </c>
      <c r="P67" s="77">
        <v>55.555817582417582</v>
      </c>
      <c r="Q67" s="77">
        <v>14.813279999999999</v>
      </c>
      <c r="R67" s="80">
        <v>8.6338383838383841</v>
      </c>
      <c r="S67" s="80">
        <v>0</v>
      </c>
      <c r="T67" s="78">
        <f>SUMPRODUCT(LTA!F67:AJ67,LTA!F$101:AJ$101,LTA!F$104:AJ$104)</f>
        <v>88.56</v>
      </c>
      <c r="U67" s="78">
        <f>SUMPRODUCT(LTA!F67:AJ67,LTA!F$102:AJ$102,LTA!F$104:AJ$104)</f>
        <v>104.61000000000001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-143</v>
      </c>
      <c r="AA67" s="117">
        <f>STOA!I67</f>
        <v>0.66999999999999993</v>
      </c>
      <c r="AB67" s="117">
        <f>-STOA!O67</f>
        <v>-172.48</v>
      </c>
      <c r="AC67">
        <f t="shared" si="0"/>
        <v>12.367045479312738</v>
      </c>
      <c r="AD67">
        <f t="shared" si="1"/>
        <v>598.50790984283867</v>
      </c>
      <c r="AE67">
        <f>'IDT-1'!C67</f>
        <v>0</v>
      </c>
      <c r="AF67" s="26"/>
      <c r="AG67">
        <f t="shared" si="2"/>
        <v>598.50790984283867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-80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8.0474649406688243</v>
      </c>
      <c r="F68">
        <f>GT_Spot!Q68</f>
        <v>0</v>
      </c>
      <c r="G68">
        <f>PPCL_NG!Q68</f>
        <v>9.64</v>
      </c>
      <c r="H68">
        <f>PPCL_Spot!Q68</f>
        <v>14.461606845205022</v>
      </c>
      <c r="I68">
        <f>Bawana_NG!Q68</f>
        <v>49.92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652.86734528002171</v>
      </c>
      <c r="P68" s="77">
        <v>55.555817582417582</v>
      </c>
      <c r="Q68" s="77">
        <v>14.813279999999999</v>
      </c>
      <c r="R68" s="80">
        <v>8.6338383838383841</v>
      </c>
      <c r="S68" s="80">
        <v>0</v>
      </c>
      <c r="T68" s="78">
        <f>SUMPRODUCT(LTA!F68:AJ68,LTA!F$101:AJ$101,LTA!F$104:AJ$104)</f>
        <v>79.710000000000008</v>
      </c>
      <c r="U68" s="78">
        <f>SUMPRODUCT(LTA!F68:AJ68,LTA!F$102:AJ$102,LTA!F$104:AJ$104)</f>
        <v>104.67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-143</v>
      </c>
      <c r="AA68" s="117">
        <f>STOA!I68</f>
        <v>0.66999999999999993</v>
      </c>
      <c r="AB68" s="117">
        <f>-STOA!O68</f>
        <v>-172.48</v>
      </c>
      <c r="AC68">
        <f t="shared" ref="AC68:AC98" si="3">SUMIF(B68:AB68,"&gt;0")*$AC$2-SUMIF(B68:AB68,"&lt;0")*($AC$2/(1-$AC$2))+SUMIF(AI68:AR68,"&gt;0")*$AC$2-SUMIF(AI68:AR68,"&lt;0")*($AC$2/(1-$AC$2))</f>
        <v>11.947103078272924</v>
      </c>
      <c r="AD68">
        <f t="shared" ref="AD68:AD98" si="4">SUM(B68:AB68,AI68:AR68)-AC68</f>
        <v>631.56224995387845</v>
      </c>
      <c r="AE68">
        <f>'IDT-1'!C68</f>
        <v>0</v>
      </c>
      <c r="AF68" s="26"/>
      <c r="AG68">
        <f t="shared" ref="AG68:AG98" si="5">SUM(AD68:AF68)</f>
        <v>631.56224995387845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-40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8.0474649406688243</v>
      </c>
      <c r="F69">
        <f>GT_Spot!Q69</f>
        <v>0</v>
      </c>
      <c r="G69">
        <f>PPCL_NG!Q69</f>
        <v>9.64</v>
      </c>
      <c r="H69">
        <f>PPCL_Spot!Q69</f>
        <v>14.461606845205022</v>
      </c>
      <c r="I69">
        <f>Bawana_NG!Q69</f>
        <v>49.92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650.06240162071572</v>
      </c>
      <c r="P69" s="77">
        <v>55.555817582417582</v>
      </c>
      <c r="Q69" s="77">
        <v>14.813279999999999</v>
      </c>
      <c r="R69" s="80">
        <v>8.7666666666666657</v>
      </c>
      <c r="S69" s="80">
        <v>0</v>
      </c>
      <c r="T69" s="78">
        <f>SUMPRODUCT(LTA!F69:AJ69,LTA!F$101:AJ$101,LTA!F$104:AJ$104)</f>
        <v>69.099999999999994</v>
      </c>
      <c r="U69" s="78">
        <f>SUMPRODUCT(LTA!F69:AJ69,LTA!F$102:AJ$102,LTA!F$104:AJ$104)</f>
        <v>104.74000000000001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-148</v>
      </c>
      <c r="AA69" s="117">
        <f>STOA!I69</f>
        <v>0.66999999999999993</v>
      </c>
      <c r="AB69" s="117">
        <f>-STOA!O69</f>
        <v>-172.48</v>
      </c>
      <c r="AC69">
        <f t="shared" si="3"/>
        <v>11.990642758359437</v>
      </c>
      <c r="AD69">
        <f t="shared" si="4"/>
        <v>600.30659489731431</v>
      </c>
      <c r="AE69">
        <f>'IDT-1'!C69</f>
        <v>0</v>
      </c>
      <c r="AF69" s="26"/>
      <c r="AG69">
        <f t="shared" si="5"/>
        <v>600.30659489731431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-53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8.0474649406688243</v>
      </c>
      <c r="F70">
        <f>GT_Spot!Q70</f>
        <v>0</v>
      </c>
      <c r="G70">
        <f>PPCL_NG!Q70</f>
        <v>9.64</v>
      </c>
      <c r="H70">
        <f>PPCL_Spot!Q70</f>
        <v>14.461606845205022</v>
      </c>
      <c r="I70">
        <f>Bawana_NG!Q70</f>
        <v>49.92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657.88286945871562</v>
      </c>
      <c r="P70" s="77">
        <v>55.555817582417582</v>
      </c>
      <c r="Q70" s="77">
        <v>14.813279999999999</v>
      </c>
      <c r="R70" s="80">
        <v>8.8835555555555548</v>
      </c>
      <c r="S70" s="80">
        <v>0</v>
      </c>
      <c r="T70" s="78">
        <f>SUMPRODUCT(LTA!F70:AJ70,LTA!F$101:AJ$101,LTA!F$104:AJ$104)</f>
        <v>57.779999999999994</v>
      </c>
      <c r="U70" s="78">
        <f>SUMPRODUCT(LTA!F70:AJ70,LTA!F$102:AJ$102,LTA!F$104:AJ$104)</f>
        <v>103.77000000000001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-138</v>
      </c>
      <c r="AA70" s="117">
        <f>STOA!I70</f>
        <v>0.66999999999999993</v>
      </c>
      <c r="AB70" s="117">
        <f>-STOA!O70</f>
        <v>-172.48</v>
      </c>
      <c r="AC70">
        <f t="shared" si="3"/>
        <v>11.393017463657753</v>
      </c>
      <c r="AD70">
        <f t="shared" si="4"/>
        <v>659.55157691890463</v>
      </c>
      <c r="AE70">
        <f>'IDT-1'!C70</f>
        <v>0</v>
      </c>
      <c r="AF70" s="26"/>
      <c r="AG70">
        <f t="shared" si="5"/>
        <v>659.55157691890463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8.0474649406688243</v>
      </c>
      <c r="F71">
        <f>GT_Spot!Q71</f>
        <v>0</v>
      </c>
      <c r="G71">
        <f>PPCL_NG!Q71</f>
        <v>9.64</v>
      </c>
      <c r="H71">
        <f>PPCL_Spot!Q71</f>
        <v>14.461606845205022</v>
      </c>
      <c r="I71">
        <f>Bawana_NG!Q71</f>
        <v>47.248026563087322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692.09775536139193</v>
      </c>
      <c r="P71" s="77">
        <v>66.055874725274734</v>
      </c>
      <c r="Q71" s="77">
        <v>18.552160000000001</v>
      </c>
      <c r="R71" s="80">
        <v>3.7723232323232323</v>
      </c>
      <c r="S71" s="80">
        <v>0</v>
      </c>
      <c r="T71" s="78">
        <f>SUMPRODUCT(LTA!F71:AJ71,LTA!F$101:AJ$101,LTA!F$104:AJ$104)</f>
        <v>46.039999999999992</v>
      </c>
      <c r="U71" s="78">
        <f>SUMPRODUCT(LTA!F71:AJ71,LTA!F$102:AJ$102,LTA!F$104:AJ$104)</f>
        <v>104.07000000000001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-84</v>
      </c>
      <c r="AA71" s="117">
        <f>STOA!I71</f>
        <v>0.66999999999999993</v>
      </c>
      <c r="AB71" s="117">
        <f>-STOA!O71</f>
        <v>-172.48</v>
      </c>
      <c r="AC71">
        <f t="shared" si="3"/>
        <v>11.170828009570625</v>
      </c>
      <c r="AD71">
        <f t="shared" si="4"/>
        <v>743.00438365838045</v>
      </c>
      <c r="AE71">
        <f>'IDT-1'!C71</f>
        <v>-49.533000000000001</v>
      </c>
      <c r="AF71" s="26"/>
      <c r="AG71">
        <f t="shared" si="5"/>
        <v>693.47138365838043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8.0474649406688243</v>
      </c>
      <c r="F72">
        <f>GT_Spot!Q72</f>
        <v>0</v>
      </c>
      <c r="G72">
        <f>PPCL_NG!Q72</f>
        <v>9.64</v>
      </c>
      <c r="H72">
        <f>PPCL_Spot!Q72</f>
        <v>14.461606845205022</v>
      </c>
      <c r="I72">
        <f>Bawana_NG!Q72</f>
        <v>47.1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711.11555343114719</v>
      </c>
      <c r="P72" s="77">
        <v>66.055874725274734</v>
      </c>
      <c r="Q72" s="77">
        <v>18.552160000000001</v>
      </c>
      <c r="R72" s="80">
        <v>0.81290909090909103</v>
      </c>
      <c r="S72" s="80">
        <v>0</v>
      </c>
      <c r="T72" s="78">
        <f>SUMPRODUCT(LTA!F72:AJ72,LTA!F$101:AJ$101,LTA!F$104:AJ$104)</f>
        <v>33.75</v>
      </c>
      <c r="U72" s="78">
        <f>SUMPRODUCT(LTA!F72:AJ72,LTA!F$102:AJ$102,LTA!F$104:AJ$104)</f>
        <v>104.44000000000001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-78.900000000000006</v>
      </c>
      <c r="AA72" s="117">
        <f>STOA!I72</f>
        <v>0.66999999999999993</v>
      </c>
      <c r="AB72" s="117">
        <f>-STOA!O72</f>
        <v>-172.48</v>
      </c>
      <c r="AC72">
        <f t="shared" si="3"/>
        <v>11.160664704021663</v>
      </c>
      <c r="AD72">
        <f t="shared" si="4"/>
        <v>752.10490432918323</v>
      </c>
      <c r="AE72">
        <f>'IDT-1'!C72</f>
        <v>-63.081000000000003</v>
      </c>
      <c r="AF72" s="26"/>
      <c r="AG72">
        <f t="shared" si="5"/>
        <v>689.02390432918321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8.0474649406688243</v>
      </c>
      <c r="F73">
        <f>GT_Spot!Q73</f>
        <v>0</v>
      </c>
      <c r="G73">
        <f>PPCL_NG!Q73</f>
        <v>9.64</v>
      </c>
      <c r="H73">
        <f>PPCL_Spot!Q73</f>
        <v>14.461606845205022</v>
      </c>
      <c r="I73">
        <f>Bawana_NG!Q73</f>
        <v>46.8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723.30402791114739</v>
      </c>
      <c r="P73" s="77">
        <v>66.055874725274734</v>
      </c>
      <c r="Q73" s="77">
        <v>18.552160000000001</v>
      </c>
      <c r="R73" s="80">
        <v>0</v>
      </c>
      <c r="S73" s="80">
        <v>0</v>
      </c>
      <c r="T73" s="78">
        <f>SUMPRODUCT(LTA!F73:AJ73,LTA!F$101:AJ$101,LTA!F$104:AJ$104)</f>
        <v>21.469999999999995</v>
      </c>
      <c r="U73" s="78">
        <f>SUMPRODUCT(LTA!F73:AJ73,LTA!F$102:AJ$102,LTA!F$104:AJ$104)</f>
        <v>104.93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-54</v>
      </c>
      <c r="AA73" s="117">
        <f>STOA!I73</f>
        <v>0.66999999999999993</v>
      </c>
      <c r="AB73" s="117">
        <f>-STOA!O73</f>
        <v>-172.48</v>
      </c>
      <c r="AC73">
        <f t="shared" si="3"/>
        <v>10.933312304143001</v>
      </c>
      <c r="AD73">
        <f t="shared" si="4"/>
        <v>776.51782211815294</v>
      </c>
      <c r="AE73">
        <f>'IDT-1'!C73</f>
        <v>-69.432000000000002</v>
      </c>
      <c r="AF73" s="26"/>
      <c r="AG73">
        <f t="shared" si="5"/>
        <v>707.08582211815292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8.0474649406688243</v>
      </c>
      <c r="F74">
        <f>GT_Spot!Q74</f>
        <v>0</v>
      </c>
      <c r="G74">
        <f>PPCL_NG!Q74</f>
        <v>9.64</v>
      </c>
      <c r="H74">
        <f>PPCL_Spot!Q74</f>
        <v>14.461606845205022</v>
      </c>
      <c r="I74">
        <f>Bawana_NG!Q74</f>
        <v>47.1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735.00114221397723</v>
      </c>
      <c r="P74" s="77">
        <v>60.437556776556782</v>
      </c>
      <c r="Q74" s="77">
        <v>14.813279999999999</v>
      </c>
      <c r="R74" s="80">
        <v>0</v>
      </c>
      <c r="S74" s="80">
        <v>0</v>
      </c>
      <c r="T74" s="78">
        <f>SUMPRODUCT(LTA!F74:AJ74,LTA!F$101:AJ$101,LTA!F$104:AJ$104)</f>
        <v>11.87</v>
      </c>
      <c r="U74" s="78">
        <f>SUMPRODUCT(LTA!F74:AJ74,LTA!F$102:AJ$102,LTA!F$104:AJ$104)</f>
        <v>105.78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-64</v>
      </c>
      <c r="AA74" s="117">
        <f>STOA!I74</f>
        <v>0.66999999999999993</v>
      </c>
      <c r="AB74" s="117">
        <f>-STOA!O74</f>
        <v>-172.48</v>
      </c>
      <c r="AC74">
        <f t="shared" si="3"/>
        <v>10.968324843281138</v>
      </c>
      <c r="AD74">
        <f t="shared" si="4"/>
        <v>760.37272593312662</v>
      </c>
      <c r="AE74">
        <f>'IDT-1'!C74</f>
        <v>-89.753</v>
      </c>
      <c r="AF74" s="26"/>
      <c r="AG74">
        <f t="shared" si="5"/>
        <v>670.61972593312657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8.112189859762676</v>
      </c>
      <c r="F75">
        <f>GT_Spot!Q75</f>
        <v>0</v>
      </c>
      <c r="G75">
        <f>PPCL_NG!Q75</f>
        <v>9.64</v>
      </c>
      <c r="H75">
        <f>PPCL_Spot!Q75</f>
        <v>14.461606845205022</v>
      </c>
      <c r="I75">
        <f>Bawana_NG!Q75</f>
        <v>46.8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763.39835032819246</v>
      </c>
      <c r="P75" s="77">
        <v>66.055874725274734</v>
      </c>
      <c r="Q75" s="77">
        <v>18.552160000000001</v>
      </c>
      <c r="R75" s="80">
        <v>0</v>
      </c>
      <c r="S75" s="80">
        <v>0</v>
      </c>
      <c r="T75" s="78">
        <f>SUMPRODUCT(LTA!F75:AJ75,LTA!F$101:AJ$101,LTA!F$104:AJ$104)</f>
        <v>7.01</v>
      </c>
      <c r="U75" s="78">
        <f>SUMPRODUCT(LTA!F75:AJ75,LTA!F$102:AJ$102,LTA!F$104:AJ$104)</f>
        <v>105.01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-205</v>
      </c>
      <c r="AA75" s="117">
        <f>STOA!I75</f>
        <v>0.66999999999999993</v>
      </c>
      <c r="AB75" s="117">
        <f>-STOA!O75</f>
        <v>-202.20999999999998</v>
      </c>
      <c r="AC75">
        <f t="shared" si="3"/>
        <v>13.272207907787385</v>
      </c>
      <c r="AD75">
        <f t="shared" si="4"/>
        <v>676.89797385064765</v>
      </c>
      <c r="AE75">
        <f>'IDT-1'!C75</f>
        <v>0</v>
      </c>
      <c r="AF75" s="26"/>
      <c r="AG75">
        <f t="shared" si="5"/>
        <v>676.89797385064765</v>
      </c>
      <c r="AI75" s="75">
        <f>PXIL!I75</f>
        <v>0</v>
      </c>
      <c r="AJ75" s="75">
        <f>PXIL!O75</f>
        <v>0</v>
      </c>
      <c r="AK75" s="75">
        <f>RTM_IEX!I75</f>
        <v>57.67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8.112189859762676</v>
      </c>
      <c r="F76">
        <f>GT_Spot!Q76</f>
        <v>0</v>
      </c>
      <c r="G76">
        <f>PPCL_NG!Q76</f>
        <v>9.64</v>
      </c>
      <c r="H76">
        <f>PPCL_Spot!Q76</f>
        <v>14.461606845205022</v>
      </c>
      <c r="I76">
        <f>Bawana_NG!Q76</f>
        <v>46.8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758.93492395819248</v>
      </c>
      <c r="P76" s="77">
        <v>66.055874725274734</v>
      </c>
      <c r="Q76" s="77">
        <v>18.552160000000001</v>
      </c>
      <c r="R76" s="80">
        <v>0</v>
      </c>
      <c r="S76" s="80">
        <v>0</v>
      </c>
      <c r="T76" s="78">
        <f>SUMPRODUCT(LTA!F76:AJ76,LTA!F$101:AJ$101,LTA!F$104:AJ$104)</f>
        <v>2.75</v>
      </c>
      <c r="U76" s="78">
        <f>SUMPRODUCT(LTA!F76:AJ76,LTA!F$102:AJ$102,LTA!F$104:AJ$104)</f>
        <v>104.81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-180</v>
      </c>
      <c r="AA76" s="117">
        <f>STOA!I76</f>
        <v>0.66999999999999993</v>
      </c>
      <c r="AB76" s="117">
        <f>-STOA!O76</f>
        <v>-202.20999999999998</v>
      </c>
      <c r="AC76">
        <f t="shared" si="3"/>
        <v>12.701040567676502</v>
      </c>
      <c r="AD76">
        <f t="shared" si="4"/>
        <v>662.78571482075847</v>
      </c>
      <c r="AE76">
        <f>'IDT-1'!C76</f>
        <v>0</v>
      </c>
      <c r="AF76" s="26"/>
      <c r="AG76">
        <f t="shared" si="5"/>
        <v>662.78571482075847</v>
      </c>
      <c r="AI76" s="75">
        <f>PXIL!I76</f>
        <v>0</v>
      </c>
      <c r="AJ76" s="75">
        <f>PXIL!O76</f>
        <v>0</v>
      </c>
      <c r="AK76" s="75">
        <f>RTM_IEX!I76</f>
        <v>26.91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8.112189859762676</v>
      </c>
      <c r="F77">
        <f>GT_Spot!Q77</f>
        <v>0</v>
      </c>
      <c r="G77">
        <f>PPCL_NG!Q77</f>
        <v>9.64</v>
      </c>
      <c r="H77">
        <f>PPCL_Spot!Q77</f>
        <v>14.461606845205022</v>
      </c>
      <c r="I77">
        <f>Bawana_NG!Q77</f>
        <v>46.8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760.00664656819242</v>
      </c>
      <c r="P77" s="77">
        <v>66.055874725274734</v>
      </c>
      <c r="Q77" s="77">
        <v>18.552160000000001</v>
      </c>
      <c r="R77" s="80">
        <v>0</v>
      </c>
      <c r="S77" s="80">
        <v>0</v>
      </c>
      <c r="T77" s="78">
        <f>SUMPRODUCT(LTA!F77:AJ77,LTA!F$101:AJ$101,LTA!F$104:AJ$104)</f>
        <v>0</v>
      </c>
      <c r="U77" s="78">
        <f>SUMPRODUCT(LTA!F77:AJ77,LTA!F$102:AJ$102,LTA!F$104:AJ$104)</f>
        <v>104.84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-165</v>
      </c>
      <c r="AA77" s="117">
        <f>STOA!I77</f>
        <v>0.66999999999999993</v>
      </c>
      <c r="AB77" s="117">
        <f>-STOA!O77</f>
        <v>-202.20999999999998</v>
      </c>
      <c r="AC77">
        <f t="shared" si="3"/>
        <v>12.908619813811571</v>
      </c>
      <c r="AD77">
        <f t="shared" si="4"/>
        <v>716.29985818462319</v>
      </c>
      <c r="AE77">
        <f>'IDT-1'!C77</f>
        <v>0</v>
      </c>
      <c r="AF77" s="26"/>
      <c r="AG77">
        <f t="shared" si="5"/>
        <v>716.29985818462319</v>
      </c>
      <c r="AI77" s="75">
        <f>PXIL!I77</f>
        <v>0</v>
      </c>
      <c r="AJ77" s="75">
        <f>PXIL!O77</f>
        <v>0</v>
      </c>
      <c r="AK77" s="75">
        <f>RTM_IEX!I77</f>
        <v>67.28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8.112189859762676</v>
      </c>
      <c r="F78">
        <f>GT_Spot!Q78</f>
        <v>0</v>
      </c>
      <c r="G78">
        <f>PPCL_NG!Q78</f>
        <v>9.64</v>
      </c>
      <c r="H78">
        <f>PPCL_Spot!Q78</f>
        <v>14.461606845205022</v>
      </c>
      <c r="I78">
        <f>Bawana_NG!Q78</f>
        <v>46.8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751.92293943219249</v>
      </c>
      <c r="P78" s="77">
        <v>66.055874725274734</v>
      </c>
      <c r="Q78" s="77">
        <v>18.552160000000001</v>
      </c>
      <c r="R78" s="80">
        <v>0</v>
      </c>
      <c r="S78" s="80">
        <v>0</v>
      </c>
      <c r="T78" s="78">
        <f>SUMPRODUCT(LTA!F78:AJ78,LTA!F$101:AJ$101,LTA!F$104:AJ$104)</f>
        <v>0</v>
      </c>
      <c r="U78" s="78">
        <f>SUMPRODUCT(LTA!F78:AJ78,LTA!F$102:AJ$102,LTA!F$104:AJ$104)</f>
        <v>104.82000000000001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-145</v>
      </c>
      <c r="AA78" s="117">
        <f>STOA!I78</f>
        <v>0.66999999999999993</v>
      </c>
      <c r="AB78" s="117">
        <f>-STOA!O78</f>
        <v>-202.20999999999998</v>
      </c>
      <c r="AC78">
        <f t="shared" si="3"/>
        <v>12.152248640570864</v>
      </c>
      <c r="AD78">
        <f t="shared" si="4"/>
        <v>671.28252222186404</v>
      </c>
      <c r="AE78">
        <f>'IDT-1'!C78</f>
        <v>-11.007</v>
      </c>
      <c r="AF78" s="26"/>
      <c r="AG78">
        <f t="shared" si="5"/>
        <v>660.27552222186409</v>
      </c>
      <c r="AI78" s="75">
        <f>PXIL!I78</f>
        <v>0</v>
      </c>
      <c r="AJ78" s="75">
        <f>PXIL!O78</f>
        <v>0</v>
      </c>
      <c r="AK78" s="75">
        <f>RTM_IEX!I78</f>
        <v>9.61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8.112189859762676</v>
      </c>
      <c r="F79">
        <f>GT_Spot!Q79</f>
        <v>0</v>
      </c>
      <c r="G79">
        <f>PPCL_NG!Q79</f>
        <v>9.64</v>
      </c>
      <c r="H79">
        <f>PPCL_Spot!Q79</f>
        <v>14.461606845205022</v>
      </c>
      <c r="I79">
        <f>Bawana_NG!Q79</f>
        <v>46.8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747.70321520019252</v>
      </c>
      <c r="P79" s="77">
        <v>66.055874725274734</v>
      </c>
      <c r="Q79" s="77">
        <v>18.552160000000001</v>
      </c>
      <c r="R79" s="80">
        <v>0</v>
      </c>
      <c r="S79" s="80">
        <v>0</v>
      </c>
      <c r="T79" s="78">
        <f>SUMPRODUCT(LTA!F79:AJ79,LTA!F$101:AJ$101,LTA!F$104:AJ$104)</f>
        <v>0</v>
      </c>
      <c r="U79" s="78">
        <f>SUMPRODUCT(LTA!F79:AJ79,LTA!F$102:AJ$102,LTA!F$104:AJ$104)</f>
        <v>105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-130</v>
      </c>
      <c r="AA79" s="117">
        <f>STOA!I79</f>
        <v>0.66999999999999993</v>
      </c>
      <c r="AB79" s="117">
        <f>-STOA!O79</f>
        <v>-202.20999999999998</v>
      </c>
      <c r="AC79">
        <f t="shared" si="3"/>
        <v>12.068095154496335</v>
      </c>
      <c r="AD79">
        <f t="shared" si="4"/>
        <v>691.9369514759386</v>
      </c>
      <c r="AE79">
        <f>'IDT-1'!C79</f>
        <v>-18.204999999999998</v>
      </c>
      <c r="AF79" s="26"/>
      <c r="AG79">
        <f t="shared" si="5"/>
        <v>673.73195147593856</v>
      </c>
      <c r="AI79" s="75">
        <f>PXIL!I79</f>
        <v>0</v>
      </c>
      <c r="AJ79" s="75">
        <f>PXIL!O79</f>
        <v>0</v>
      </c>
      <c r="AK79" s="75">
        <f>RTM_IEX!I79</f>
        <v>19.22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8.112189859762676</v>
      </c>
      <c r="F80">
        <f>GT_Spot!Q80</f>
        <v>0</v>
      </c>
      <c r="G80">
        <f>PPCL_NG!Q80</f>
        <v>9.64</v>
      </c>
      <c r="H80">
        <f>PPCL_Spot!Q80</f>
        <v>14.461606845205022</v>
      </c>
      <c r="I80">
        <f>Bawana_NG!Q80</f>
        <v>46.8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739.62641130740087</v>
      </c>
      <c r="P80" s="77">
        <v>66.055874725274734</v>
      </c>
      <c r="Q80" s="77">
        <v>18.552160000000001</v>
      </c>
      <c r="R80" s="80">
        <v>0</v>
      </c>
      <c r="S80" s="80">
        <v>0</v>
      </c>
      <c r="T80" s="78">
        <f>SUMPRODUCT(LTA!F80:AJ80,LTA!F$101:AJ$101,LTA!F$104:AJ$104)</f>
        <v>0</v>
      </c>
      <c r="U80" s="78">
        <f>SUMPRODUCT(LTA!F80:AJ80,LTA!F$102:AJ$102,LTA!F$104:AJ$104)</f>
        <v>105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-115</v>
      </c>
      <c r="AA80" s="117">
        <f>STOA!I80</f>
        <v>0.66999999999999993</v>
      </c>
      <c r="AB80" s="117">
        <f>-STOA!O80</f>
        <v>-202.20999999999998</v>
      </c>
      <c r="AC80">
        <f t="shared" si="3"/>
        <v>11.77927936740684</v>
      </c>
      <c r="AD80">
        <f t="shared" si="4"/>
        <v>689.5389633702365</v>
      </c>
      <c r="AE80">
        <f>'IDT-1'!C80</f>
        <v>-29.635000000000002</v>
      </c>
      <c r="AF80" s="26"/>
      <c r="AG80">
        <f t="shared" si="5"/>
        <v>659.90396337023651</v>
      </c>
      <c r="AI80" s="75">
        <f>PXIL!I80</f>
        <v>0</v>
      </c>
      <c r="AJ80" s="75">
        <f>PXIL!O80</f>
        <v>0</v>
      </c>
      <c r="AK80" s="75">
        <f>RTM_IEX!I80</f>
        <v>9.61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8.1113737851326508</v>
      </c>
      <c r="F81">
        <f>GT_Spot!Q81</f>
        <v>0</v>
      </c>
      <c r="G81">
        <f>PPCL_NG!Q81</f>
        <v>9.64</v>
      </c>
      <c r="H81">
        <f>PPCL_Spot!Q81</f>
        <v>14.461606845205022</v>
      </c>
      <c r="I81">
        <f>Bawana_NG!Q81</f>
        <v>46.8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732.54946953260912</v>
      </c>
      <c r="P81" s="77">
        <v>66.055874725274734</v>
      </c>
      <c r="Q81" s="77">
        <v>18.552160000000001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105.03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-95</v>
      </c>
      <c r="AA81" s="117">
        <f>STOA!I81</f>
        <v>0.66999999999999993</v>
      </c>
      <c r="AB81" s="117">
        <f>-STOA!O81</f>
        <v>-202.20999999999998</v>
      </c>
      <c r="AC81">
        <f t="shared" si="3"/>
        <v>11.45512854788802</v>
      </c>
      <c r="AD81">
        <f t="shared" si="4"/>
        <v>693.20535634033342</v>
      </c>
      <c r="AE81">
        <f>'IDT-1'!C81</f>
        <v>-51.226999999999997</v>
      </c>
      <c r="AF81" s="26"/>
      <c r="AG81">
        <f t="shared" si="5"/>
        <v>641.97835634033345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8.1113737851326508</v>
      </c>
      <c r="F82">
        <f>GT_Spot!Q82</f>
        <v>0</v>
      </c>
      <c r="G82">
        <f>PPCL_NG!Q82</f>
        <v>9.64</v>
      </c>
      <c r="H82">
        <f>PPCL_Spot!Q82</f>
        <v>14.461606845205022</v>
      </c>
      <c r="I82">
        <f>Bawana_NG!Q82</f>
        <v>46.8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716.97275550860911</v>
      </c>
      <c r="P82" s="77">
        <v>66.055874725274734</v>
      </c>
      <c r="Q82" s="77">
        <v>18.552160000000001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108.06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-51</v>
      </c>
      <c r="AA82" s="117">
        <f>STOA!I82</f>
        <v>0.66999999999999993</v>
      </c>
      <c r="AB82" s="117">
        <f>-STOA!O82</f>
        <v>-202.20999999999998</v>
      </c>
      <c r="AC82">
        <f t="shared" si="3"/>
        <v>10.954079853500225</v>
      </c>
      <c r="AD82">
        <f t="shared" si="4"/>
        <v>725.1596910107213</v>
      </c>
      <c r="AE82">
        <f>'IDT-1'!C82</f>
        <v>-69.432000000000002</v>
      </c>
      <c r="AF82" s="26"/>
      <c r="AG82">
        <f t="shared" si="5"/>
        <v>655.72769101072129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8.1113737851326508</v>
      </c>
      <c r="F83">
        <f>GT_Spot!Q83</f>
        <v>0</v>
      </c>
      <c r="G83">
        <f>PPCL_NG!Q83</f>
        <v>9.64</v>
      </c>
      <c r="H83">
        <f>PPCL_Spot!Q83</f>
        <v>14.461606845205022</v>
      </c>
      <c r="I83">
        <f>Bawana_NG!Q83</f>
        <v>46.8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703.1493038282598</v>
      </c>
      <c r="P83" s="77">
        <v>66.055874725274734</v>
      </c>
      <c r="Q83" s="77">
        <v>18.552160000000001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108.18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0.66999999999999993</v>
      </c>
      <c r="AB83" s="117">
        <f>-STOA!O83</f>
        <v>-202.20999999999998</v>
      </c>
      <c r="AC83">
        <f t="shared" si="3"/>
        <v>10.602658163136073</v>
      </c>
      <c r="AD83">
        <f t="shared" si="4"/>
        <v>737.80766102073608</v>
      </c>
      <c r="AE83">
        <f>'IDT-1'!C83</f>
        <v>-80.438999999999993</v>
      </c>
      <c r="AF83" s="26"/>
      <c r="AG83">
        <f t="shared" si="5"/>
        <v>657.36866102073611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-25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8.1113737851326508</v>
      </c>
      <c r="F84">
        <f>GT_Spot!Q84</f>
        <v>0</v>
      </c>
      <c r="G84">
        <f>PPCL_NG!Q84</f>
        <v>9.64</v>
      </c>
      <c r="H84">
        <f>PPCL_Spot!Q84</f>
        <v>14.461606845205022</v>
      </c>
      <c r="I84">
        <f>Bawana_NG!Q84</f>
        <v>46.8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701.5493941502599</v>
      </c>
      <c r="P84" s="77">
        <v>66.055874725274734</v>
      </c>
      <c r="Q84" s="77">
        <v>18.552160000000001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108.14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0.66999999999999993</v>
      </c>
      <c r="AB84" s="117">
        <f>-STOA!O84</f>
        <v>-202.20999999999998</v>
      </c>
      <c r="AC84">
        <f t="shared" si="3"/>
        <v>10.632617595580651</v>
      </c>
      <c r="AD84">
        <f t="shared" si="4"/>
        <v>731.13779191029164</v>
      </c>
      <c r="AE84">
        <f>'IDT-1'!C84</f>
        <v>-92.715999999999994</v>
      </c>
      <c r="AF84" s="26"/>
      <c r="AG84">
        <f t="shared" si="5"/>
        <v>638.42179191029163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-30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8.1113737851326508</v>
      </c>
      <c r="F85">
        <f>GT_Spot!Q85</f>
        <v>0</v>
      </c>
      <c r="G85">
        <f>PPCL_NG!Q85</f>
        <v>9.64</v>
      </c>
      <c r="H85">
        <f>PPCL_Spot!Q85</f>
        <v>14.461606845205022</v>
      </c>
      <c r="I85">
        <f>Bawana_NG!Q85</f>
        <v>46.8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678.179810316866</v>
      </c>
      <c r="P85" s="77">
        <v>66.055874725274734</v>
      </c>
      <c r="Q85" s="77">
        <v>18.552160000000001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108.29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0.66999999999999993</v>
      </c>
      <c r="AB85" s="117">
        <f>-STOA!O85</f>
        <v>-202.20999999999998</v>
      </c>
      <c r="AC85">
        <f t="shared" si="3"/>
        <v>10.161941432180924</v>
      </c>
      <c r="AD85">
        <f t="shared" si="4"/>
        <v>738.38888424029744</v>
      </c>
      <c r="AE85">
        <f>'IDT-1'!C85</f>
        <v>-87.635999999999996</v>
      </c>
      <c r="AF85" s="26"/>
      <c r="AG85">
        <f t="shared" si="5"/>
        <v>650.75288424029748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8.1113737851326508</v>
      </c>
      <c r="F86">
        <f>GT_Spot!Q86</f>
        <v>0</v>
      </c>
      <c r="G86">
        <f>PPCL_NG!Q86</f>
        <v>9.64</v>
      </c>
      <c r="H86">
        <f>PPCL_Spot!Q86</f>
        <v>14.461606845205022</v>
      </c>
      <c r="I86">
        <f>Bawana_NG!Q86</f>
        <v>46.8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679.36027326409828</v>
      </c>
      <c r="P86" s="77">
        <v>66.055874725274734</v>
      </c>
      <c r="Q86" s="77">
        <v>18.552160000000001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106.5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0.66999999999999993</v>
      </c>
      <c r="AB86" s="117">
        <f>-STOA!O86</f>
        <v>-202.20999999999998</v>
      </c>
      <c r="AC86">
        <f t="shared" si="3"/>
        <v>10.15657750611657</v>
      </c>
      <c r="AD86">
        <f t="shared" si="4"/>
        <v>737.78471111359397</v>
      </c>
      <c r="AE86">
        <f>'IDT-1'!C86</f>
        <v>-91.022999999999996</v>
      </c>
      <c r="AF86" s="26"/>
      <c r="AG86">
        <f t="shared" si="5"/>
        <v>646.76171111359395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8.1113737851326508</v>
      </c>
      <c r="F87">
        <f>GT_Spot!Q87</f>
        <v>0</v>
      </c>
      <c r="G87">
        <f>PPCL_NG!Q87</f>
        <v>9.64</v>
      </c>
      <c r="H87">
        <f>PPCL_Spot!Q87</f>
        <v>14.461606845205022</v>
      </c>
      <c r="I87">
        <f>Bawana_NG!Q87</f>
        <v>46.8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660.19600315212938</v>
      </c>
      <c r="P87" s="77">
        <v>66.055874725274734</v>
      </c>
      <c r="Q87" s="77">
        <v>18.552160000000001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106.53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-4</v>
      </c>
      <c r="AA87" s="117">
        <f>STOA!I87</f>
        <v>0.66999999999999993</v>
      </c>
      <c r="AB87" s="117">
        <f>-STOA!O87</f>
        <v>-202.20999999999998</v>
      </c>
      <c r="AC87">
        <f t="shared" si="3"/>
        <v>10.023708439220023</v>
      </c>
      <c r="AD87">
        <f t="shared" si="4"/>
        <v>714.7833100685217</v>
      </c>
      <c r="AE87">
        <f>'IDT-1'!C87</f>
        <v>-38.526000000000003</v>
      </c>
      <c r="AF87" s="26"/>
      <c r="AG87">
        <f t="shared" si="5"/>
        <v>676.25731006852175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8.1113737851326508</v>
      </c>
      <c r="F88">
        <f>GT_Spot!Q88</f>
        <v>0</v>
      </c>
      <c r="G88">
        <f>PPCL_NG!Q88</f>
        <v>9.64</v>
      </c>
      <c r="H88">
        <f>PPCL_Spot!Q88</f>
        <v>14.461606845205022</v>
      </c>
      <c r="I88">
        <f>Bawana_NG!Q88</f>
        <v>46.8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646.40926516065088</v>
      </c>
      <c r="P88" s="77">
        <v>66.055874725274734</v>
      </c>
      <c r="Q88" s="77">
        <v>14.813279999999999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106.62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0.66999999999999993</v>
      </c>
      <c r="AB88" s="117">
        <f>-STOA!O88</f>
        <v>-202.20999999999998</v>
      </c>
      <c r="AC88">
        <f t="shared" si="3"/>
        <v>9.8347624908062325</v>
      </c>
      <c r="AD88">
        <f t="shared" si="4"/>
        <v>701.53663802545702</v>
      </c>
      <c r="AE88">
        <f>'IDT-1'!C88</f>
        <v>-33.021999999999998</v>
      </c>
      <c r="AF88" s="26"/>
      <c r="AG88">
        <f t="shared" si="5"/>
        <v>668.51463802545697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8.1113737851326508</v>
      </c>
      <c r="F89">
        <f>GT_Spot!Q89</f>
        <v>0</v>
      </c>
      <c r="G89">
        <f>PPCL_NG!Q89</f>
        <v>9.64</v>
      </c>
      <c r="H89">
        <f>PPCL_Spot!Q89</f>
        <v>14.461606845205022</v>
      </c>
      <c r="I89">
        <f>Bawana_NG!Q89</f>
        <v>46.8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655.21750948176953</v>
      </c>
      <c r="P89" s="77">
        <v>66.055874725274734</v>
      </c>
      <c r="Q89" s="77">
        <v>18.552160000000001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106.5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0.66999999999999993</v>
      </c>
      <c r="AB89" s="117">
        <f>-STOA!O89</f>
        <v>-202.20999999999998</v>
      </c>
      <c r="AC89">
        <f t="shared" si="3"/>
        <v>9.9441211848320759</v>
      </c>
      <c r="AD89">
        <f t="shared" si="4"/>
        <v>713.85440365254976</v>
      </c>
      <c r="AE89">
        <f>'IDT-1'!C89</f>
        <v>-19.050999999999998</v>
      </c>
      <c r="AF89" s="26"/>
      <c r="AG89">
        <f t="shared" si="5"/>
        <v>694.80340365254972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8.1113737851326508</v>
      </c>
      <c r="F90">
        <f>GT_Spot!Q90</f>
        <v>0</v>
      </c>
      <c r="G90">
        <f>PPCL_NG!Q90</f>
        <v>9.64</v>
      </c>
      <c r="H90">
        <f>PPCL_Spot!Q90</f>
        <v>14.461606845205022</v>
      </c>
      <c r="I90">
        <f>Bawana_NG!Q90</f>
        <v>49.202091536402605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646.2357424877822</v>
      </c>
      <c r="P90" s="77">
        <v>55.555817582417582</v>
      </c>
      <c r="Q90" s="77">
        <v>14.813279999999999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106.7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0.66999999999999993</v>
      </c>
      <c r="AB90" s="117">
        <f>-STOA!O90</f>
        <v>-202.20999999999998</v>
      </c>
      <c r="AC90">
        <f t="shared" si="3"/>
        <v>9.7626773939481879</v>
      </c>
      <c r="AD90">
        <f t="shared" si="4"/>
        <v>693.41723484299189</v>
      </c>
      <c r="AE90">
        <f>'IDT-1'!C90</f>
        <v>-21.167999999999999</v>
      </c>
      <c r="AF90" s="26"/>
      <c r="AG90">
        <f t="shared" si="5"/>
        <v>672.24923484299188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8.1113737851326508</v>
      </c>
      <c r="F91">
        <f>GT_Spot!Q91</f>
        <v>0</v>
      </c>
      <c r="G91">
        <f>PPCL_NG!Q91</f>
        <v>9.64</v>
      </c>
      <c r="H91">
        <f>PPCL_Spot!Q91</f>
        <v>14.461606845205022</v>
      </c>
      <c r="I91">
        <f>Bawana_NG!Q91</f>
        <v>48.57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644.90039406404503</v>
      </c>
      <c r="P91" s="77">
        <v>55.555817582417582</v>
      </c>
      <c r="Q91" s="77">
        <v>14.813279999999999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87.64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0.66999999999999993</v>
      </c>
      <c r="AB91" s="117">
        <f>-STOA!O91</f>
        <v>-227.20999999999998</v>
      </c>
      <c r="AC91">
        <f t="shared" si="3"/>
        <v>9.8841571103538417</v>
      </c>
      <c r="AD91">
        <f t="shared" si="4"/>
        <v>656.87831516644633</v>
      </c>
      <c r="AE91">
        <f>'IDT-1'!C91</f>
        <v>0</v>
      </c>
      <c r="AF91" s="26"/>
      <c r="AG91">
        <f t="shared" si="5"/>
        <v>656.87831516644633</v>
      </c>
      <c r="AI91" s="75">
        <f>PXIL!I91</f>
        <v>0</v>
      </c>
      <c r="AJ91" s="75">
        <f>PXIL!O91</f>
        <v>0</v>
      </c>
      <c r="AK91" s="75">
        <f>RTM_IEX!I91</f>
        <v>9.61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8.1113737851326508</v>
      </c>
      <c r="F92">
        <f>GT_Spot!Q92</f>
        <v>0</v>
      </c>
      <c r="G92">
        <f>PPCL_NG!Q92</f>
        <v>9.64</v>
      </c>
      <c r="H92">
        <f>PPCL_Spot!Q92</f>
        <v>14.461606845205022</v>
      </c>
      <c r="I92">
        <f>Bawana_NG!Q92</f>
        <v>49.92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630.84502815182259</v>
      </c>
      <c r="P92" s="77">
        <v>55.555817582417582</v>
      </c>
      <c r="Q92" s="77">
        <v>14.813279999999999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106.73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0.66999999999999993</v>
      </c>
      <c r="AB92" s="117">
        <f>-STOA!O92</f>
        <v>-227.20999999999998</v>
      </c>
      <c r="AC92">
        <f t="shared" si="3"/>
        <v>10.095483333425557</v>
      </c>
      <c r="AD92">
        <f t="shared" si="4"/>
        <v>626.44162303115218</v>
      </c>
      <c r="AE92">
        <f>'IDT-1'!C92</f>
        <v>0</v>
      </c>
      <c r="AF92" s="26"/>
      <c r="AG92">
        <f t="shared" si="5"/>
        <v>626.44162303115218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-27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8.1113737851326508</v>
      </c>
      <c r="F93">
        <f>GT_Spot!Q93</f>
        <v>0</v>
      </c>
      <c r="G93">
        <f>PPCL_NG!Q93</f>
        <v>9.64</v>
      </c>
      <c r="H93">
        <f>PPCL_Spot!Q93</f>
        <v>14.461606845205022</v>
      </c>
      <c r="I93">
        <f>Bawana_NG!Q93</f>
        <v>49.86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635.94479886127726</v>
      </c>
      <c r="P93" s="77">
        <v>55.555817582417582</v>
      </c>
      <c r="Q93" s="77">
        <v>14.813279999999999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106.76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-8</v>
      </c>
      <c r="AA93" s="117">
        <f>STOA!I93</f>
        <v>0.66999999999999993</v>
      </c>
      <c r="AB93" s="117">
        <f>-STOA!O93</f>
        <v>-227.20999999999998</v>
      </c>
      <c r="AC93">
        <f t="shared" si="3"/>
        <v>9.9714128927470469</v>
      </c>
      <c r="AD93">
        <f t="shared" si="4"/>
        <v>650.63546418128533</v>
      </c>
      <c r="AE93">
        <f>'IDT-1'!C93</f>
        <v>0</v>
      </c>
      <c r="AF93" s="26"/>
      <c r="AG93">
        <f t="shared" si="5"/>
        <v>650.63546418128533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8.1113737851326508</v>
      </c>
      <c r="F94">
        <f>GT_Spot!Q94</f>
        <v>0</v>
      </c>
      <c r="G94">
        <f>PPCL_NG!Q94</f>
        <v>9.64</v>
      </c>
      <c r="H94">
        <f>PPCL_Spot!Q94</f>
        <v>14.461606845205022</v>
      </c>
      <c r="I94">
        <f>Bawana_NG!Q94</f>
        <v>49.92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617.4902372112773</v>
      </c>
      <c r="P94" s="77">
        <v>55.555817582417582</v>
      </c>
      <c r="Q94" s="77">
        <v>14.813279999999999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106.91000000000001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-28</v>
      </c>
      <c r="AA94" s="117">
        <f>STOA!I94</f>
        <v>0.66999999999999993</v>
      </c>
      <c r="AB94" s="117">
        <f>-STOA!O94</f>
        <v>-227.20999999999998</v>
      </c>
      <c r="AC94">
        <f t="shared" si="3"/>
        <v>9.988423300670954</v>
      </c>
      <c r="AD94">
        <f t="shared" si="4"/>
        <v>612.37389212336143</v>
      </c>
      <c r="AE94">
        <f>'IDT-1'!C94</f>
        <v>0</v>
      </c>
      <c r="AF94" s="26"/>
      <c r="AG94">
        <f t="shared" si="5"/>
        <v>612.37389212336143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8.1113737851326508</v>
      </c>
      <c r="F95">
        <f>GT_Spot!Q95</f>
        <v>0</v>
      </c>
      <c r="G95">
        <f>PPCL_NG!Q95</f>
        <v>9.64</v>
      </c>
      <c r="H95">
        <f>PPCL_Spot!Q95</f>
        <v>14.461606845205022</v>
      </c>
      <c r="I95">
        <f>Bawana_NG!Q95</f>
        <v>49.92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600.7454829838365</v>
      </c>
      <c r="P95" s="77">
        <v>51.928802197802199</v>
      </c>
      <c r="Q95" s="77">
        <v>14.813279999999999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106.98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-53</v>
      </c>
      <c r="AA95" s="117">
        <f>STOA!I95</f>
        <v>0.66999999999999993</v>
      </c>
      <c r="AB95" s="117">
        <f>-STOA!O95</f>
        <v>-227.20999999999998</v>
      </c>
      <c r="AC95">
        <f t="shared" si="3"/>
        <v>10.031720916139742</v>
      </c>
      <c r="AD95">
        <f t="shared" si="4"/>
        <v>567.02882489583646</v>
      </c>
      <c r="AE95">
        <f>'IDT-1'!C95</f>
        <v>0</v>
      </c>
      <c r="AF95" s="26"/>
      <c r="AG95">
        <f t="shared" si="5"/>
        <v>567.02882489583646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8.1113737851326508</v>
      </c>
      <c r="F96">
        <f>GT_Spot!Q96</f>
        <v>0</v>
      </c>
      <c r="G96">
        <f>PPCL_NG!Q96</f>
        <v>9.64</v>
      </c>
      <c r="H96">
        <f>PPCL_Spot!Q96</f>
        <v>14.461606845205022</v>
      </c>
      <c r="I96">
        <f>Bawana_NG!Q96</f>
        <v>49.92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591.94766969383647</v>
      </c>
      <c r="P96" s="77">
        <v>50.953470329670331</v>
      </c>
      <c r="Q96" s="77">
        <v>14.813279999999999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106.76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-78</v>
      </c>
      <c r="AA96" s="117">
        <f>STOA!I96</f>
        <v>0.66999999999999993</v>
      </c>
      <c r="AB96" s="117">
        <f>-STOA!O96</f>
        <v>-227.20999999999998</v>
      </c>
      <c r="AC96">
        <f t="shared" si="3"/>
        <v>10.165734426803064</v>
      </c>
      <c r="AD96">
        <f t="shared" si="4"/>
        <v>531.90166622704146</v>
      </c>
      <c r="AE96">
        <f>'IDT-1'!C96</f>
        <v>0</v>
      </c>
      <c r="AF96" s="26"/>
      <c r="AG96">
        <f t="shared" si="5"/>
        <v>531.90166622704146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8.1113737851326508</v>
      </c>
      <c r="F97">
        <f>GT_Spot!Q97</f>
        <v>0</v>
      </c>
      <c r="G97">
        <f>PPCL_NG!Q97</f>
        <v>9.64</v>
      </c>
      <c r="H97">
        <f>PPCL_Spot!Q97</f>
        <v>14.461606845205022</v>
      </c>
      <c r="I97">
        <f>Bawana_NG!Q97</f>
        <v>49.86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583.38745080813646</v>
      </c>
      <c r="P97" s="77">
        <v>49.978138461538464</v>
      </c>
      <c r="Q97" s="77">
        <v>14.813279999999999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106.52000000000001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-103</v>
      </c>
      <c r="AA97" s="117">
        <f>STOA!I97</f>
        <v>0.66999999999999993</v>
      </c>
      <c r="AB97" s="117">
        <f>-STOA!O97</f>
        <v>-227.20999999999998</v>
      </c>
      <c r="AC97">
        <f t="shared" si="3"/>
        <v>10.389916043446179</v>
      </c>
      <c r="AD97">
        <f t="shared" si="4"/>
        <v>486.84193385656641</v>
      </c>
      <c r="AE97">
        <f>'IDT-1'!C97</f>
        <v>0</v>
      </c>
      <c r="AF97" s="26"/>
      <c r="AG97">
        <f t="shared" si="5"/>
        <v>486.84193385656641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-10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8.1113737851326508</v>
      </c>
      <c r="F98">
        <f>GT_Spot!Q98</f>
        <v>0</v>
      </c>
      <c r="G98">
        <f>PPCL_NG!Q98</f>
        <v>9.64</v>
      </c>
      <c r="H98">
        <f>PPCL_Spot!Q98</f>
        <v>14.461606845205022</v>
      </c>
      <c r="I98">
        <f>Bawana_NG!Q98</f>
        <v>49.92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573.35328917935954</v>
      </c>
      <c r="P98" s="77">
        <v>46.559397069597075</v>
      </c>
      <c r="Q98" s="77">
        <v>11.54684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105.7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-133</v>
      </c>
      <c r="AA98" s="117">
        <f>STOA!I98</f>
        <v>0.66999999999999993</v>
      </c>
      <c r="AB98" s="117">
        <f>-STOA!O98</f>
        <v>-227.20999999999998</v>
      </c>
      <c r="AC98">
        <f t="shared" si="3"/>
        <v>10.458051012918743</v>
      </c>
      <c r="AD98">
        <f t="shared" si="4"/>
        <v>444.29445586637547</v>
      </c>
      <c r="AE98">
        <f>'IDT-1'!C98</f>
        <v>0</v>
      </c>
      <c r="AF98" s="26"/>
      <c r="AG98">
        <f t="shared" si="5"/>
        <v>444.29445586637547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-5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0.20620125088006946</v>
      </c>
      <c r="F99">
        <f t="shared" si="6"/>
        <v>0</v>
      </c>
      <c r="G99">
        <f t="shared" si="6"/>
        <v>0.23135999999999973</v>
      </c>
      <c r="H99">
        <f t="shared" si="6"/>
        <v>0.35827215118291694</v>
      </c>
      <c r="I99">
        <f t="shared" si="6"/>
        <v>1.161681214910782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15.467394119129112</v>
      </c>
      <c r="P99" s="77">
        <f t="shared" si="6"/>
        <v>1.3889767172161158</v>
      </c>
      <c r="Q99" s="77">
        <f t="shared" si="6"/>
        <v>0.36676647499999998</v>
      </c>
      <c r="R99" s="80">
        <f t="shared" si="6"/>
        <v>8.6057452020202083E-2</v>
      </c>
      <c r="S99" s="80">
        <f t="shared" si="6"/>
        <v>0</v>
      </c>
      <c r="T99" s="78">
        <f t="shared" si="6"/>
        <v>0.96328750000000019</v>
      </c>
      <c r="U99" s="78">
        <f t="shared" si="6"/>
        <v>2.3920950000000012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-3.0065999999999997</v>
      </c>
      <c r="AA99" s="117">
        <f t="shared" si="6"/>
        <v>1.6000000000000025E-2</v>
      </c>
      <c r="AB99" s="117">
        <f t="shared" si="6"/>
        <v>-4.6081499999999904</v>
      </c>
      <c r="AC99">
        <f t="shared" si="6"/>
        <v>0.27127149198847006</v>
      </c>
      <c r="AD99">
        <f t="shared" si="6"/>
        <v>14.920940388350729</v>
      </c>
      <c r="AE99">
        <f t="shared" si="6"/>
        <v>-0.77927774999999999</v>
      </c>
      <c r="AG99">
        <f t="shared" si="6"/>
        <v>14.141662638350727</v>
      </c>
      <c r="AI99">
        <f t="shared" si="6"/>
        <v>0</v>
      </c>
      <c r="AJ99">
        <f t="shared" si="6"/>
        <v>0</v>
      </c>
      <c r="AK99">
        <f t="shared" si="6"/>
        <v>0.33661999999999997</v>
      </c>
      <c r="AL99">
        <f t="shared" si="6"/>
        <v>-0.16775000000000001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44587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7" t="s">
        <v>143</v>
      </c>
      <c r="Q1" s="217" t="s">
        <v>144</v>
      </c>
      <c r="R1" s="221" t="s">
        <v>339</v>
      </c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385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7"/>
      <c r="Q2" s="217"/>
      <c r="R2" s="221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f>GT_NG!T3</f>
        <v>15.20882584712372</v>
      </c>
      <c r="F3">
        <f>GT_Spot!T3</f>
        <v>0</v>
      </c>
      <c r="G3">
        <f>PPCL_NG!T3</f>
        <v>11.57</v>
      </c>
      <c r="H3">
        <f>PPCL_Spot!T3</f>
        <v>16.998000235266442</v>
      </c>
      <c r="I3">
        <f>Bawana_NG!T3</f>
        <v>49.142955090846762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504.79100468687119</v>
      </c>
      <c r="P3" s="77">
        <v>56.241925274725283</v>
      </c>
      <c r="Q3" s="77">
        <v>11.204336000000001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225.45999999999998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-70</v>
      </c>
      <c r="AA3" s="117">
        <f>STOA!J3</f>
        <v>1.71</v>
      </c>
      <c r="AB3" s="117">
        <f>-STOA!P3</f>
        <v>0</v>
      </c>
      <c r="AC3">
        <f>SUMIF(B3:AB3,"&gt;0")*$AC$2-SUMIF(B3:AB3,"&lt;0")*($AC$2/(1-$AC$2))+SUMIF(AI3:AR3,"&gt;0")*$AC$2-SUMIF(AI3:AR3,"&lt;0")*($AC$2/(1-$AC$2))</f>
        <v>8.4739469413402073</v>
      </c>
      <c r="AD3">
        <f>SUM(B3:AB3,AI3:AR3)-AC3</f>
        <v>813.85310019349333</v>
      </c>
      <c r="AE3">
        <f>'IDT-1'!F3</f>
        <v>0</v>
      </c>
      <c r="AF3" s="26"/>
      <c r="AG3">
        <f>SUM(AD3:AF3)</f>
        <v>813.85310019349333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15.20882584712372</v>
      </c>
      <c r="F4">
        <f>GT_Spot!T4</f>
        <v>0</v>
      </c>
      <c r="G4">
        <f>PPCL_NG!T4</f>
        <v>11.57</v>
      </c>
      <c r="H4">
        <f>PPCL_Spot!T4</f>
        <v>16.998000235266442</v>
      </c>
      <c r="I4">
        <f>Bawana_NG!T4</f>
        <v>50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499.18776319462444</v>
      </c>
      <c r="P4" s="77">
        <v>56.241925274725283</v>
      </c>
      <c r="Q4" s="77">
        <v>11.204336000000001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225.54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-93</v>
      </c>
      <c r="AA4" s="117">
        <f>STOA!J4</f>
        <v>1.71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8.6370813444194763</v>
      </c>
      <c r="AD4">
        <f t="shared" ref="AD4:AD67" si="1">SUM(B4:AB4,AI4:AR4)-AC4</f>
        <v>786.02376920732047</v>
      </c>
      <c r="AE4">
        <f>'IDT-1'!F4</f>
        <v>0</v>
      </c>
      <c r="AF4" s="26"/>
      <c r="AG4">
        <f t="shared" ref="AG4:AG67" si="2">SUM(AD4:AF4)</f>
        <v>786.02376920732047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15.20882584712372</v>
      </c>
      <c r="F5">
        <f>GT_Spot!T5</f>
        <v>0</v>
      </c>
      <c r="G5">
        <f>PPCL_NG!T5</f>
        <v>11.57</v>
      </c>
      <c r="H5">
        <f>PPCL_Spot!T5</f>
        <v>17.351927991999112</v>
      </c>
      <c r="I5">
        <f>Bawana_NG!T5</f>
        <v>50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483.00705119442449</v>
      </c>
      <c r="P5" s="77">
        <v>56.241925274725283</v>
      </c>
      <c r="Q5" s="77">
        <v>11.204336000000001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225.60999999999999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-106</v>
      </c>
      <c r="AA5" s="117">
        <f>STOA!J5</f>
        <v>1.71</v>
      </c>
      <c r="AB5" s="117">
        <f>-STOA!P5</f>
        <v>0</v>
      </c>
      <c r="AC5">
        <f t="shared" si="0"/>
        <v>8.8357904889203862</v>
      </c>
      <c r="AD5">
        <f t="shared" si="1"/>
        <v>732.06827581935238</v>
      </c>
      <c r="AE5">
        <f>'IDT-1'!F5</f>
        <v>0</v>
      </c>
      <c r="AF5" s="26"/>
      <c r="AG5">
        <f t="shared" si="2"/>
        <v>732.06827581935238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-25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15.20882584712372</v>
      </c>
      <c r="F6">
        <f>GT_Spot!T6</f>
        <v>0</v>
      </c>
      <c r="G6">
        <f>PPCL_NG!T6</f>
        <v>11.57</v>
      </c>
      <c r="H6">
        <f>PPCL_Spot!T6</f>
        <v>17.351927991999112</v>
      </c>
      <c r="I6">
        <f>Bawana_NG!T6</f>
        <v>50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474.75073525302452</v>
      </c>
      <c r="P6" s="77">
        <v>56.241925274725283</v>
      </c>
      <c r="Q6" s="77">
        <v>11.204336000000001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225.76999999999998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-120</v>
      </c>
      <c r="AA6" s="117">
        <f>STOA!J6</f>
        <v>1.71</v>
      </c>
      <c r="AB6" s="117">
        <f>-STOA!P6</f>
        <v>0</v>
      </c>
      <c r="AC6">
        <f t="shared" si="0"/>
        <v>8.8888366939468018</v>
      </c>
      <c r="AD6">
        <f t="shared" si="1"/>
        <v>709.9189136729259</v>
      </c>
      <c r="AE6">
        <f>'IDT-1'!F6</f>
        <v>0</v>
      </c>
      <c r="AF6" s="26"/>
      <c r="AG6">
        <f t="shared" si="2"/>
        <v>709.9189136729259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-25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15.20882584712372</v>
      </c>
      <c r="F7">
        <f>GT_Spot!T7</f>
        <v>0</v>
      </c>
      <c r="G7">
        <f>PPCL_NG!T7</f>
        <v>11.57</v>
      </c>
      <c r="H7">
        <f>PPCL_Spot!T7</f>
        <v>17.351927991999112</v>
      </c>
      <c r="I7">
        <f>Bawana_NG!T7</f>
        <v>50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461.40652303289204</v>
      </c>
      <c r="P7" s="77">
        <v>56.241925274725283</v>
      </c>
      <c r="Q7" s="77">
        <v>11.204336000000001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225.85999999999999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-132</v>
      </c>
      <c r="AA7" s="117">
        <f>STOA!J7</f>
        <v>1.71</v>
      </c>
      <c r="AB7" s="117">
        <f>-STOA!P7</f>
        <v>0</v>
      </c>
      <c r="AC7">
        <f t="shared" si="0"/>
        <v>8.8787371566759798</v>
      </c>
      <c r="AD7">
        <f t="shared" si="1"/>
        <v>684.67480099006434</v>
      </c>
      <c r="AE7">
        <f>'IDT-1'!F7</f>
        <v>0</v>
      </c>
      <c r="AF7" s="26"/>
      <c r="AG7">
        <f t="shared" si="2"/>
        <v>684.67480099006434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-25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15.20882584712372</v>
      </c>
      <c r="F8">
        <f>GT_Spot!T8</f>
        <v>0</v>
      </c>
      <c r="G8">
        <f>PPCL_NG!T8</f>
        <v>11.57</v>
      </c>
      <c r="H8">
        <f>PPCL_Spot!T8</f>
        <v>17.351927991999112</v>
      </c>
      <c r="I8">
        <f>Bawana_NG!T8</f>
        <v>50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456.33930659554454</v>
      </c>
      <c r="P8" s="77">
        <v>56.241925274725283</v>
      </c>
      <c r="Q8" s="77">
        <v>11.204336000000001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226.03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-157</v>
      </c>
      <c r="AA8" s="117">
        <f>STOA!J8</f>
        <v>1.71</v>
      </c>
      <c r="AB8" s="117">
        <f>-STOA!P8</f>
        <v>0</v>
      </c>
      <c r="AC8">
        <f t="shared" si="0"/>
        <v>9.0575948400822046</v>
      </c>
      <c r="AD8">
        <f t="shared" si="1"/>
        <v>654.59872686931055</v>
      </c>
      <c r="AE8">
        <f>'IDT-1'!F8</f>
        <v>0</v>
      </c>
      <c r="AF8" s="26"/>
      <c r="AG8">
        <f t="shared" si="2"/>
        <v>654.59872686931055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-25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15.20882584712372</v>
      </c>
      <c r="F9">
        <f>GT_Spot!T9</f>
        <v>0</v>
      </c>
      <c r="G9">
        <f>PPCL_NG!T9</f>
        <v>11.57</v>
      </c>
      <c r="H9">
        <f>PPCL_Spot!T9</f>
        <v>16.998000235266442</v>
      </c>
      <c r="I9">
        <f>Bawana_NG!T9</f>
        <v>50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455.74960964796674</v>
      </c>
      <c r="P9" s="77">
        <v>56.241925274725283</v>
      </c>
      <c r="Q9" s="77">
        <v>11.204336000000001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226.15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-165</v>
      </c>
      <c r="AA9" s="117">
        <f>STOA!J9</f>
        <v>1.71</v>
      </c>
      <c r="AB9" s="117">
        <f>-STOA!P9</f>
        <v>0</v>
      </c>
      <c r="AC9">
        <f t="shared" si="0"/>
        <v>9.4069147748069515</v>
      </c>
      <c r="AD9">
        <f t="shared" si="1"/>
        <v>728.09578223027518</v>
      </c>
      <c r="AE9">
        <f>'IDT-1'!F9</f>
        <v>0</v>
      </c>
      <c r="AF9" s="26"/>
      <c r="AG9">
        <f t="shared" si="2"/>
        <v>728.09578223027518</v>
      </c>
      <c r="AI9" s="75">
        <f>PXIL!J9</f>
        <v>0</v>
      </c>
      <c r="AJ9" s="75">
        <f>PXIL!P9</f>
        <v>0</v>
      </c>
      <c r="AK9" s="75">
        <f>RTM_IEX!J9</f>
        <v>57.67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15.20882584712372</v>
      </c>
      <c r="F10">
        <f>GT_Spot!T10</f>
        <v>0</v>
      </c>
      <c r="G10">
        <f>PPCL_NG!T10</f>
        <v>11.57</v>
      </c>
      <c r="H10">
        <f>PPCL_Spot!T10</f>
        <v>17.351927991999112</v>
      </c>
      <c r="I10">
        <f>Bawana_NG!T10</f>
        <v>50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456.1215946785581</v>
      </c>
      <c r="P10" s="77">
        <v>56.241925274725283</v>
      </c>
      <c r="Q10" s="77">
        <v>11.204336000000001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226.35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-173</v>
      </c>
      <c r="AA10" s="117">
        <f>STOA!J10</f>
        <v>1.71</v>
      </c>
      <c r="AB10" s="117">
        <f>-STOA!P10</f>
        <v>0</v>
      </c>
      <c r="AC10">
        <f t="shared" si="0"/>
        <v>9.2322958275129672</v>
      </c>
      <c r="AD10">
        <f t="shared" si="1"/>
        <v>692.35631396489339</v>
      </c>
      <c r="AE10">
        <f>'IDT-1'!F10</f>
        <v>0</v>
      </c>
      <c r="AF10" s="26"/>
      <c r="AG10">
        <f t="shared" si="2"/>
        <v>692.35631396489339</v>
      </c>
      <c r="AI10" s="75">
        <f>PXIL!J10</f>
        <v>0</v>
      </c>
      <c r="AJ10" s="75">
        <f>PXIL!P10</f>
        <v>0</v>
      </c>
      <c r="AK10" s="75">
        <f>RTM_IEX!J10</f>
        <v>28.83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15.20882584712372</v>
      </c>
      <c r="F11">
        <f>GT_Spot!T11</f>
        <v>0</v>
      </c>
      <c r="G11">
        <f>PPCL_NG!T11</f>
        <v>11.57</v>
      </c>
      <c r="H11">
        <f>PPCL_Spot!T11</f>
        <v>17.351927991999112</v>
      </c>
      <c r="I11">
        <f>Bawana_NG!T11</f>
        <v>50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455.78642912760256</v>
      </c>
      <c r="P11" s="77">
        <v>56.241925274725283</v>
      </c>
      <c r="Q11" s="77">
        <v>11.204336000000001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226.5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-181</v>
      </c>
      <c r="AA11" s="117">
        <f>STOA!J11</f>
        <v>1.71</v>
      </c>
      <c r="AB11" s="117">
        <f>-STOA!P11</f>
        <v>0</v>
      </c>
      <c r="AC11">
        <f t="shared" si="0"/>
        <v>9.3016913908421213</v>
      </c>
      <c r="AD11">
        <f t="shared" si="1"/>
        <v>684.10175285060859</v>
      </c>
      <c r="AE11">
        <f>'IDT-1'!F11</f>
        <v>0</v>
      </c>
      <c r="AF11" s="26"/>
      <c r="AG11">
        <f t="shared" si="2"/>
        <v>684.10175285060859</v>
      </c>
      <c r="AI11" s="75">
        <f>PXIL!J11</f>
        <v>0</v>
      </c>
      <c r="AJ11" s="75">
        <f>PXIL!P11</f>
        <v>0</v>
      </c>
      <c r="AK11" s="75">
        <f>RTM_IEX!J11</f>
        <v>28.83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15.20882584712372</v>
      </c>
      <c r="F12">
        <f>GT_Spot!T12</f>
        <v>0</v>
      </c>
      <c r="G12">
        <f>PPCL_NG!T12</f>
        <v>11.57</v>
      </c>
      <c r="H12">
        <f>PPCL_Spot!T12</f>
        <v>17.351927991999112</v>
      </c>
      <c r="I12">
        <f>Bawana_NG!T12</f>
        <v>50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466.40145620522475</v>
      </c>
      <c r="P12" s="77">
        <v>56.241925274725283</v>
      </c>
      <c r="Q12" s="77">
        <v>11.204336000000001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226.58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-188</v>
      </c>
      <c r="AA12" s="117">
        <f>STOA!J12</f>
        <v>1.71</v>
      </c>
      <c r="AB12" s="117">
        <f>-STOA!P12</f>
        <v>0</v>
      </c>
      <c r="AC12">
        <f t="shared" si="0"/>
        <v>9.4580425217805644</v>
      </c>
      <c r="AD12">
        <f t="shared" si="1"/>
        <v>687.65042879729242</v>
      </c>
      <c r="AE12">
        <f>'IDT-1'!F12</f>
        <v>0</v>
      </c>
      <c r="AF12" s="26"/>
      <c r="AG12">
        <f t="shared" si="2"/>
        <v>687.65042879729242</v>
      </c>
      <c r="AI12" s="75">
        <f>PXIL!J12</f>
        <v>0</v>
      </c>
      <c r="AJ12" s="75">
        <f>PXIL!P12</f>
        <v>0</v>
      </c>
      <c r="AK12" s="75">
        <f>RTM_IEX!J12</f>
        <v>28.84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15.20882584712372</v>
      </c>
      <c r="F13">
        <f>GT_Spot!T13</f>
        <v>0</v>
      </c>
      <c r="G13">
        <f>PPCL_NG!T13</f>
        <v>11.57</v>
      </c>
      <c r="H13">
        <f>PPCL_Spot!T13</f>
        <v>17.351927991999112</v>
      </c>
      <c r="I13">
        <f>Bawana_NG!T13</f>
        <v>50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469.9359357818247</v>
      </c>
      <c r="P13" s="77">
        <v>56.241925274725283</v>
      </c>
      <c r="Q13" s="77">
        <v>11.204336000000001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226.70000000000002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-195</v>
      </c>
      <c r="AA13" s="117">
        <f>STOA!J13</f>
        <v>1.71</v>
      </c>
      <c r="AB13" s="117">
        <f>-STOA!P13</f>
        <v>0</v>
      </c>
      <c r="AC13">
        <f t="shared" si="0"/>
        <v>9.8482928347100085</v>
      </c>
      <c r="AD13">
        <f t="shared" si="1"/>
        <v>717.54465806096289</v>
      </c>
      <c r="AE13">
        <f>'IDT-1'!F13</f>
        <v>0</v>
      </c>
      <c r="AF13" s="26"/>
      <c r="AG13">
        <f t="shared" si="2"/>
        <v>717.54465806096289</v>
      </c>
      <c r="AI13" s="75">
        <f>PXIL!J13</f>
        <v>0</v>
      </c>
      <c r="AJ13" s="75">
        <f>PXIL!P13</f>
        <v>0</v>
      </c>
      <c r="AK13" s="75">
        <f>RTM_IEX!J13</f>
        <v>62.47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15.20882584712372</v>
      </c>
      <c r="F14">
        <f>GT_Spot!T14</f>
        <v>0</v>
      </c>
      <c r="G14">
        <f>PPCL_NG!T14</f>
        <v>11.57</v>
      </c>
      <c r="H14">
        <f>PPCL_Spot!T14</f>
        <v>16.998000235266442</v>
      </c>
      <c r="I14">
        <f>Bawana_NG!T14</f>
        <v>50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466.40145620522475</v>
      </c>
      <c r="P14" s="77">
        <v>56.241925274725283</v>
      </c>
      <c r="Q14" s="77">
        <v>11.204336000000001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226.8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-200</v>
      </c>
      <c r="AA14" s="117">
        <f>STOA!J14</f>
        <v>1.71</v>
      </c>
      <c r="AB14" s="117">
        <f>-STOA!P14</f>
        <v>0</v>
      </c>
      <c r="AC14">
        <f t="shared" si="0"/>
        <v>9.8593454877876585</v>
      </c>
      <c r="AD14">
        <f t="shared" si="1"/>
        <v>708.7451980745526</v>
      </c>
      <c r="AE14">
        <f>'IDT-1'!F14</f>
        <v>0</v>
      </c>
      <c r="AF14" s="26"/>
      <c r="AG14">
        <f t="shared" si="2"/>
        <v>708.7451980745526</v>
      </c>
      <c r="AI14" s="75">
        <f>PXIL!J14</f>
        <v>0</v>
      </c>
      <c r="AJ14" s="75">
        <f>PXIL!P14</f>
        <v>0</v>
      </c>
      <c r="AK14" s="75">
        <f>RTM_IEX!J14</f>
        <v>62.47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15.20882584712372</v>
      </c>
      <c r="F15">
        <f>GT_Spot!T15</f>
        <v>0</v>
      </c>
      <c r="G15">
        <f>PPCL_NG!T15</f>
        <v>11.57</v>
      </c>
      <c r="H15">
        <f>PPCL_Spot!T15</f>
        <v>17.351927991999112</v>
      </c>
      <c r="I15">
        <f>Bawana_NG!T15</f>
        <v>50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456.12493068335812</v>
      </c>
      <c r="P15" s="77">
        <v>56.241925274725283</v>
      </c>
      <c r="Q15" s="77">
        <v>11.204336000000001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226.78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-207</v>
      </c>
      <c r="AA15" s="117">
        <f>STOA!J15</f>
        <v>1.71</v>
      </c>
      <c r="AB15" s="117">
        <f>-STOA!P15</f>
        <v>0</v>
      </c>
      <c r="AC15">
        <f t="shared" si="0"/>
        <v>9.3688295201098466</v>
      </c>
      <c r="AD15">
        <f t="shared" si="1"/>
        <v>639.43311627709636</v>
      </c>
      <c r="AE15">
        <f>'IDT-1'!F15</f>
        <v>0</v>
      </c>
      <c r="AF15" s="26"/>
      <c r="AG15">
        <f t="shared" si="2"/>
        <v>639.43311627709636</v>
      </c>
      <c r="AI15" s="75">
        <f>PXIL!J15</f>
        <v>0</v>
      </c>
      <c r="AJ15" s="75">
        <f>PXIL!P15</f>
        <v>0</v>
      </c>
      <c r="AK15" s="75">
        <f>RTM_IEX!J15</f>
        <v>9.61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15.20882584712372</v>
      </c>
      <c r="F16">
        <f>GT_Spot!T16</f>
        <v>0</v>
      </c>
      <c r="G16">
        <f>PPCL_NG!T16</f>
        <v>11.57</v>
      </c>
      <c r="H16">
        <f>PPCL_Spot!T16</f>
        <v>17.351927991999112</v>
      </c>
      <c r="I16">
        <f>Bawana_NG!T16</f>
        <v>50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466.40472012062469</v>
      </c>
      <c r="P16" s="77">
        <v>56.241925274725283</v>
      </c>
      <c r="Q16" s="77">
        <v>11.204336000000001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226.85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-208</v>
      </c>
      <c r="AA16" s="117">
        <f>STOA!J16</f>
        <v>1.71</v>
      </c>
      <c r="AB16" s="117">
        <f>-STOA!P16</f>
        <v>0</v>
      </c>
      <c r="AC16">
        <f t="shared" si="0"/>
        <v>9.6380097946799896</v>
      </c>
      <c r="AD16">
        <f t="shared" si="1"/>
        <v>667.74372543979291</v>
      </c>
      <c r="AE16">
        <f>'IDT-1'!F16</f>
        <v>0</v>
      </c>
      <c r="AF16" s="26"/>
      <c r="AG16">
        <f t="shared" si="2"/>
        <v>667.74372543979291</v>
      </c>
      <c r="AI16" s="75">
        <f>PXIL!J16</f>
        <v>0</v>
      </c>
      <c r="AJ16" s="75">
        <f>PXIL!P16</f>
        <v>0</v>
      </c>
      <c r="AK16" s="75">
        <f>RTM_IEX!J16</f>
        <v>28.84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15.20882584712372</v>
      </c>
      <c r="F17">
        <f>GT_Spot!T17</f>
        <v>0</v>
      </c>
      <c r="G17">
        <f>PPCL_NG!T17</f>
        <v>11.57</v>
      </c>
      <c r="H17">
        <f>PPCL_Spot!T17</f>
        <v>17.351927991999112</v>
      </c>
      <c r="I17">
        <f>Bawana_NG!T17</f>
        <v>50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469.10744379318731</v>
      </c>
      <c r="P17" s="77">
        <v>56.241925274725283</v>
      </c>
      <c r="Q17" s="77">
        <v>11.204336000000001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226.94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-210</v>
      </c>
      <c r="AA17" s="117">
        <f>STOA!J17</f>
        <v>1.71</v>
      </c>
      <c r="AB17" s="117">
        <f>-STOA!P17</f>
        <v>0</v>
      </c>
      <c r="AC17">
        <f t="shared" si="0"/>
        <v>9.4265500180429296</v>
      </c>
      <c r="AD17">
        <f t="shared" si="1"/>
        <v>639.90790888899255</v>
      </c>
      <c r="AE17">
        <f>'IDT-1'!F17</f>
        <v>0</v>
      </c>
      <c r="AF17" s="26"/>
      <c r="AG17">
        <f t="shared" si="2"/>
        <v>639.90790888899255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15.20882584712372</v>
      </c>
      <c r="F18">
        <f>GT_Spot!T18</f>
        <v>0</v>
      </c>
      <c r="G18">
        <f>PPCL_NG!T18</f>
        <v>11.57</v>
      </c>
      <c r="H18">
        <f>PPCL_Spot!T18</f>
        <v>17.351927991999112</v>
      </c>
      <c r="I18">
        <f>Bawana_NG!T18</f>
        <v>50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452.47363719835386</v>
      </c>
      <c r="P18" s="77">
        <v>56.241925274725283</v>
      </c>
      <c r="Q18" s="77">
        <v>11.204336000000001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227.12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-210</v>
      </c>
      <c r="AA18" s="117">
        <f>STOA!J18</f>
        <v>1.71</v>
      </c>
      <c r="AB18" s="117">
        <f>-STOA!P18</f>
        <v>0</v>
      </c>
      <c r="AC18">
        <f t="shared" si="0"/>
        <v>9.7469245200083954</v>
      </c>
      <c r="AD18">
        <f t="shared" si="1"/>
        <v>675.99372779219368</v>
      </c>
      <c r="AE18">
        <f>'IDT-1'!F18</f>
        <v>0</v>
      </c>
      <c r="AF18" s="26"/>
      <c r="AG18">
        <f t="shared" si="2"/>
        <v>675.99372779219368</v>
      </c>
      <c r="AI18" s="75">
        <f>PXIL!J18</f>
        <v>0</v>
      </c>
      <c r="AJ18" s="75">
        <f>PXIL!P18</f>
        <v>0</v>
      </c>
      <c r="AK18" s="75">
        <f>RTM_IEX!J18</f>
        <v>52.86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15.203480931661122</v>
      </c>
      <c r="F19">
        <f>GT_Spot!T19</f>
        <v>0</v>
      </c>
      <c r="G19">
        <f>PPCL_NG!T19</f>
        <v>11.57</v>
      </c>
      <c r="H19">
        <f>PPCL_Spot!T19</f>
        <v>17.351927991999112</v>
      </c>
      <c r="I19">
        <f>Bawana_NG!T19</f>
        <v>50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460.20797460732416</v>
      </c>
      <c r="P19" s="77">
        <v>56.241925274725283</v>
      </c>
      <c r="Q19" s="77">
        <v>11.204336000000001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227.26999999999998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-215</v>
      </c>
      <c r="AA19" s="117">
        <f>STOA!J19</f>
        <v>1.71</v>
      </c>
      <c r="AB19" s="117">
        <f>-STOA!P19</f>
        <v>0</v>
      </c>
      <c r="AC19">
        <f t="shared" si="0"/>
        <v>9.6491862915622395</v>
      </c>
      <c r="AD19">
        <f t="shared" si="1"/>
        <v>654.94045851414751</v>
      </c>
      <c r="AE19">
        <f>'IDT-1'!F19</f>
        <v>0</v>
      </c>
      <c r="AF19" s="26"/>
      <c r="AG19">
        <f t="shared" si="2"/>
        <v>654.94045851414751</v>
      </c>
      <c r="AI19" s="75">
        <f>PXIL!J19</f>
        <v>0</v>
      </c>
      <c r="AJ19" s="75">
        <f>PXIL!P19</f>
        <v>0</v>
      </c>
      <c r="AK19" s="75">
        <f>RTM_IEX!J19</f>
        <v>28.83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15.203480931661122</v>
      </c>
      <c r="F20">
        <f>GT_Spot!T20</f>
        <v>0</v>
      </c>
      <c r="G20">
        <f>PPCL_NG!T20</f>
        <v>11.57</v>
      </c>
      <c r="H20">
        <f>PPCL_Spot!T20</f>
        <v>16.998000235266442</v>
      </c>
      <c r="I20">
        <f>Bawana_NG!T20</f>
        <v>50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460.20790251792408</v>
      </c>
      <c r="P20" s="77">
        <v>56.241925274725283</v>
      </c>
      <c r="Q20" s="77">
        <v>11.204336000000001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227.51999999999998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-210</v>
      </c>
      <c r="AA20" s="117">
        <f>STOA!J20</f>
        <v>1.71</v>
      </c>
      <c r="AB20" s="117">
        <f>-STOA!P20</f>
        <v>0</v>
      </c>
      <c r="AC20">
        <f t="shared" si="0"/>
        <v>9.3501764553052951</v>
      </c>
      <c r="AD20">
        <f t="shared" si="1"/>
        <v>631.30546850427174</v>
      </c>
      <c r="AE20">
        <f>'IDT-1'!F20</f>
        <v>0</v>
      </c>
      <c r="AF20" s="26"/>
      <c r="AG20">
        <f t="shared" si="2"/>
        <v>631.30546850427174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15.203480931661122</v>
      </c>
      <c r="F21">
        <f>GT_Spot!T21</f>
        <v>0</v>
      </c>
      <c r="G21">
        <f>PPCL_NG!T21</f>
        <v>11.57</v>
      </c>
      <c r="H21">
        <f>PPCL_Spot!T21</f>
        <v>17.351927991999112</v>
      </c>
      <c r="I21">
        <f>Bawana_NG!T21</f>
        <v>50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457.68791018897304</v>
      </c>
      <c r="P21" s="77">
        <v>56.241925274725283</v>
      </c>
      <c r="Q21" s="77">
        <v>11.204336000000001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227.45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-219</v>
      </c>
      <c r="AA21" s="117">
        <f>STOA!J21</f>
        <v>1.71</v>
      </c>
      <c r="AB21" s="117">
        <f>-STOA!P21</f>
        <v>0</v>
      </c>
      <c r="AC21">
        <f t="shared" si="0"/>
        <v>9.5372982347695316</v>
      </c>
      <c r="AD21">
        <f t="shared" si="1"/>
        <v>634.30228215258899</v>
      </c>
      <c r="AE21">
        <f>'IDT-1'!F21</f>
        <v>0</v>
      </c>
      <c r="AF21" s="26"/>
      <c r="AG21">
        <f t="shared" si="2"/>
        <v>634.30228215258899</v>
      </c>
      <c r="AI21" s="75">
        <f>PXIL!J21</f>
        <v>0</v>
      </c>
      <c r="AJ21" s="75">
        <f>PXIL!P21</f>
        <v>0</v>
      </c>
      <c r="AK21" s="75">
        <f>RTM_IEX!J21</f>
        <v>14.42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15.203480931661122</v>
      </c>
      <c r="F22">
        <f>GT_Spot!T22</f>
        <v>0</v>
      </c>
      <c r="G22">
        <f>PPCL_NG!T22</f>
        <v>11.57</v>
      </c>
      <c r="H22">
        <f>PPCL_Spot!T22</f>
        <v>17.351927991999112</v>
      </c>
      <c r="I22">
        <f>Bawana_NG!T22</f>
        <v>50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463.71159250529593</v>
      </c>
      <c r="P22" s="77">
        <v>56.241925274725283</v>
      </c>
      <c r="Q22" s="77">
        <v>11.204336000000001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227.6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-213</v>
      </c>
      <c r="AA22" s="117">
        <f>STOA!J22</f>
        <v>1.71</v>
      </c>
      <c r="AB22" s="117">
        <f>-STOA!P22</f>
        <v>0</v>
      </c>
      <c r="AC22">
        <f t="shared" si="0"/>
        <v>10.045765874020001</v>
      </c>
      <c r="AD22">
        <f t="shared" si="1"/>
        <v>703.62749682966148</v>
      </c>
      <c r="AE22">
        <f>'IDT-1'!F22</f>
        <v>0</v>
      </c>
      <c r="AF22" s="26"/>
      <c r="AG22">
        <f t="shared" si="2"/>
        <v>703.62749682966148</v>
      </c>
      <c r="AI22" s="75">
        <f>PXIL!J22</f>
        <v>0</v>
      </c>
      <c r="AJ22" s="75">
        <f>PXIL!P22</f>
        <v>0</v>
      </c>
      <c r="AK22" s="75">
        <f>RTM_IEX!J22</f>
        <v>72.08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15.203480931661122</v>
      </c>
      <c r="F23">
        <f>GT_Spot!T23</f>
        <v>0</v>
      </c>
      <c r="G23">
        <f>PPCL_NG!T23</f>
        <v>11.57</v>
      </c>
      <c r="H23">
        <f>PPCL_Spot!T23</f>
        <v>17.351927991999112</v>
      </c>
      <c r="I23">
        <f>Bawana_NG!T23</f>
        <v>50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462.76889392775553</v>
      </c>
      <c r="P23" s="77">
        <v>56.241925274725283</v>
      </c>
      <c r="Q23" s="77">
        <v>11.204336000000001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223.45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-193</v>
      </c>
      <c r="AA23" s="117">
        <f>STOA!J23</f>
        <v>1.71</v>
      </c>
      <c r="AB23" s="117">
        <f>-STOA!P23</f>
        <v>0</v>
      </c>
      <c r="AC23">
        <f t="shared" si="0"/>
        <v>9.2736515760937408</v>
      </c>
      <c r="AD23">
        <f t="shared" si="1"/>
        <v>656.83691255004749</v>
      </c>
      <c r="AE23">
        <f>'IDT-1'!F23</f>
        <v>0</v>
      </c>
      <c r="AF23" s="26"/>
      <c r="AG23">
        <f t="shared" si="2"/>
        <v>656.83691255004749</v>
      </c>
      <c r="AI23" s="75">
        <f>PXIL!J23</f>
        <v>0</v>
      </c>
      <c r="AJ23" s="75">
        <f>PXIL!P23</f>
        <v>0</v>
      </c>
      <c r="AK23" s="75">
        <f>RTM_IEX!J23</f>
        <v>9.61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15.203480931661122</v>
      </c>
      <c r="F24">
        <f>GT_Spot!T24</f>
        <v>0</v>
      </c>
      <c r="G24">
        <f>PPCL_NG!T24</f>
        <v>11.57</v>
      </c>
      <c r="H24">
        <f>PPCL_Spot!T24</f>
        <v>17.351927991999112</v>
      </c>
      <c r="I24">
        <f>Bawana_NG!T24</f>
        <v>50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470.73833111214446</v>
      </c>
      <c r="P24" s="77">
        <v>56.241925274725283</v>
      </c>
      <c r="Q24" s="77">
        <v>11.204336000000001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223.48999999999998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-179</v>
      </c>
      <c r="AA24" s="117">
        <f>STOA!J24</f>
        <v>1.71</v>
      </c>
      <c r="AB24" s="117">
        <f>-STOA!P24</f>
        <v>0</v>
      </c>
      <c r="AC24">
        <f t="shared" si="0"/>
        <v>9.642768838005626</v>
      </c>
      <c r="AD24">
        <f t="shared" si="1"/>
        <v>726.53723247252435</v>
      </c>
      <c r="AE24">
        <f>'IDT-1'!F24</f>
        <v>0</v>
      </c>
      <c r="AF24" s="26"/>
      <c r="AG24">
        <f t="shared" si="2"/>
        <v>726.53723247252435</v>
      </c>
      <c r="AI24" s="75">
        <f>PXIL!J24</f>
        <v>0</v>
      </c>
      <c r="AJ24" s="75">
        <f>PXIL!P24</f>
        <v>0</v>
      </c>
      <c r="AK24" s="75">
        <f>RTM_IEX!J24</f>
        <v>57.67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15.203480931661122</v>
      </c>
      <c r="F25">
        <f>GT_Spot!T25</f>
        <v>0</v>
      </c>
      <c r="G25">
        <f>PPCL_NG!T25</f>
        <v>11.57</v>
      </c>
      <c r="H25">
        <f>PPCL_Spot!T25</f>
        <v>16.998000235266442</v>
      </c>
      <c r="I25">
        <f>Bawana_NG!T25</f>
        <v>50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479.26196376436837</v>
      </c>
      <c r="P25" s="77">
        <v>56.241925274725283</v>
      </c>
      <c r="Q25" s="77">
        <v>11.204336000000001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223.45999999999998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-155</v>
      </c>
      <c r="AA25" s="117">
        <f>STOA!J25</f>
        <v>1.71</v>
      </c>
      <c r="AB25" s="117">
        <f>-STOA!P25</f>
        <v>0</v>
      </c>
      <c r="AC25">
        <f t="shared" si="0"/>
        <v>9.5435631805532601</v>
      </c>
      <c r="AD25">
        <f t="shared" si="1"/>
        <v>763.5761430254679</v>
      </c>
      <c r="AE25">
        <f>'IDT-1'!F25</f>
        <v>0</v>
      </c>
      <c r="AF25" s="26"/>
      <c r="AG25">
        <f t="shared" si="2"/>
        <v>763.5761430254679</v>
      </c>
      <c r="AI25" s="75">
        <f>PXIL!J25</f>
        <v>0</v>
      </c>
      <c r="AJ25" s="75">
        <f>PXIL!P25</f>
        <v>0</v>
      </c>
      <c r="AK25" s="75">
        <f>RTM_IEX!J25</f>
        <v>62.47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15.203480931661122</v>
      </c>
      <c r="F26">
        <f>GT_Spot!T26</f>
        <v>0</v>
      </c>
      <c r="G26">
        <f>PPCL_NG!T26</f>
        <v>11.57</v>
      </c>
      <c r="H26">
        <f>PPCL_Spot!T26</f>
        <v>17.351927991999112</v>
      </c>
      <c r="I26">
        <f>Bawana_NG!T26</f>
        <v>49.61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472.85049518409051</v>
      </c>
      <c r="P26" s="77">
        <v>56.241925274725283</v>
      </c>
      <c r="Q26" s="77">
        <v>11.204336000000001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247.62000000000003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-141</v>
      </c>
      <c r="AA26" s="117">
        <f>STOA!J26</f>
        <v>1.71</v>
      </c>
      <c r="AB26" s="117">
        <f>-STOA!P26</f>
        <v>0</v>
      </c>
      <c r="AC26">
        <f t="shared" si="0"/>
        <v>9.109971035995331</v>
      </c>
      <c r="AD26">
        <f t="shared" si="1"/>
        <v>742.86219434648069</v>
      </c>
      <c r="AE26">
        <f>'IDT-1'!F26</f>
        <v>0</v>
      </c>
      <c r="AF26" s="26"/>
      <c r="AG26">
        <f t="shared" si="2"/>
        <v>742.86219434648069</v>
      </c>
      <c r="AI26" s="75">
        <f>PXIL!J26</f>
        <v>0</v>
      </c>
      <c r="AJ26" s="75">
        <f>PXIL!P26</f>
        <v>0</v>
      </c>
      <c r="AK26" s="75">
        <f>RTM_IEX!J26</f>
        <v>9.61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15.203480931661122</v>
      </c>
      <c r="F27">
        <f>GT_Spot!T27</f>
        <v>0</v>
      </c>
      <c r="G27">
        <f>PPCL_NG!T27</f>
        <v>11.57</v>
      </c>
      <c r="H27">
        <f>PPCL_Spot!T27</f>
        <v>17.351927991999112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489.71039249975672</v>
      </c>
      <c r="P27" s="77">
        <v>67.109248351648347</v>
      </c>
      <c r="Q27" s="77">
        <v>16.990584000000002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295.62000000000006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-114</v>
      </c>
      <c r="AA27" s="117">
        <f>STOA!J27</f>
        <v>1.71</v>
      </c>
      <c r="AB27" s="117">
        <f>-STOA!P27</f>
        <v>0</v>
      </c>
      <c r="AC27">
        <f t="shared" si="0"/>
        <v>9.633340114750844</v>
      </c>
      <c r="AD27">
        <f t="shared" si="1"/>
        <v>856.0522936603146</v>
      </c>
      <c r="AE27">
        <f>'IDT-1'!F27</f>
        <v>0</v>
      </c>
      <c r="AF27" s="26"/>
      <c r="AG27">
        <f t="shared" si="2"/>
        <v>856.0522936603146</v>
      </c>
      <c r="AI27" s="75">
        <f>PXIL!J27</f>
        <v>0</v>
      </c>
      <c r="AJ27" s="75">
        <f>PXIL!P27</f>
        <v>0</v>
      </c>
      <c r="AK27" s="75">
        <f>RTM_IEX!J27</f>
        <v>14.42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15.203480931661122</v>
      </c>
      <c r="F28">
        <f>GT_Spot!T28</f>
        <v>0</v>
      </c>
      <c r="G28">
        <f>PPCL_NG!T28</f>
        <v>11.57</v>
      </c>
      <c r="H28">
        <f>PPCL_Spot!T28</f>
        <v>17.351927991999112</v>
      </c>
      <c r="I28">
        <f>Bawana_NG!T28</f>
        <v>65.877248465104614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558.58817485345685</v>
      </c>
      <c r="P28" s="77">
        <v>79.792905494505504</v>
      </c>
      <c r="Q28" s="77">
        <v>22.408672000000003</v>
      </c>
      <c r="R28" s="80">
        <v>0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345.24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-370</v>
      </c>
      <c r="AA28" s="117">
        <f>STOA!J28</f>
        <v>1.71</v>
      </c>
      <c r="AB28" s="117">
        <f>-STOA!P28</f>
        <v>0</v>
      </c>
      <c r="AC28">
        <f t="shared" si="0"/>
        <v>13.628448388895469</v>
      </c>
      <c r="AD28">
        <f t="shared" si="1"/>
        <v>791.7739613478318</v>
      </c>
      <c r="AE28">
        <f>'IDT-1'!F28</f>
        <v>0</v>
      </c>
      <c r="AF28" s="26"/>
      <c r="AG28">
        <f t="shared" si="2"/>
        <v>791.7739613478318</v>
      </c>
      <c r="AI28" s="75">
        <f>PXIL!J28</f>
        <v>0</v>
      </c>
      <c r="AJ28" s="75">
        <f>PXIL!P28</f>
        <v>0</v>
      </c>
      <c r="AK28" s="75">
        <f>RTM_IEX!J28</f>
        <v>57.66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15.203480931661122</v>
      </c>
      <c r="F29">
        <f>GT_Spot!T29</f>
        <v>0</v>
      </c>
      <c r="G29">
        <f>PPCL_NG!T29</f>
        <v>11.57</v>
      </c>
      <c r="H29">
        <f>PPCL_Spot!T29</f>
        <v>17.351927991999112</v>
      </c>
      <c r="I29">
        <f>Bawana_NG!T29</f>
        <v>66.930000000000007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621.80969448593623</v>
      </c>
      <c r="P29" s="77">
        <v>79.792905494505504</v>
      </c>
      <c r="Q29" s="77">
        <v>22.408672000000003</v>
      </c>
      <c r="R29" s="80">
        <v>0</v>
      </c>
      <c r="S29" s="80">
        <v>0</v>
      </c>
      <c r="T29" s="78">
        <f>SUMPRODUCT(LTA!F29:AJ29,LTA!F$101:AJ$101,LTA!F$105:AJ$105)</f>
        <v>7.0000000000000007E-2</v>
      </c>
      <c r="U29" s="78">
        <f>SUMPRODUCT(LTA!F29:AJ29,LTA!F$102:AJ$102,LTA!F$105:AJ$105)</f>
        <v>346.1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-355</v>
      </c>
      <c r="AA29" s="117">
        <f>STOA!J29</f>
        <v>1.71</v>
      </c>
      <c r="AB29" s="117">
        <f>-STOA!P29</f>
        <v>0</v>
      </c>
      <c r="AC29">
        <f t="shared" si="0"/>
        <v>13.688562062335439</v>
      </c>
      <c r="AD29">
        <f t="shared" si="1"/>
        <v>828.6781188417666</v>
      </c>
      <c r="AE29">
        <f>'IDT-1'!F29</f>
        <v>0</v>
      </c>
      <c r="AF29" s="26"/>
      <c r="AG29">
        <f t="shared" si="2"/>
        <v>828.6781188417666</v>
      </c>
      <c r="AI29" s="75">
        <f>PXIL!J29</f>
        <v>0</v>
      </c>
      <c r="AJ29" s="75">
        <f>PXIL!P29</f>
        <v>0</v>
      </c>
      <c r="AK29" s="75">
        <f>RTM_IEX!J29</f>
        <v>14.42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15.203480931661122</v>
      </c>
      <c r="F30">
        <f>GT_Spot!T30</f>
        <v>0</v>
      </c>
      <c r="G30">
        <f>PPCL_NG!T30</f>
        <v>11.57</v>
      </c>
      <c r="H30">
        <f>PPCL_Spot!T30</f>
        <v>17</v>
      </c>
      <c r="I30">
        <f>Bawana_NG!T30</f>
        <v>66.930000000000007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654.2552429687521</v>
      </c>
      <c r="P30" s="77">
        <v>79.792905494505504</v>
      </c>
      <c r="Q30" s="77">
        <v>22.408672000000003</v>
      </c>
      <c r="R30" s="80">
        <v>1.8759999999999999</v>
      </c>
      <c r="S30" s="80">
        <v>0</v>
      </c>
      <c r="T30" s="78">
        <f>SUMPRODUCT(LTA!F30:AJ30,LTA!F$101:AJ$101,LTA!F$105:AJ$105)</f>
        <v>0.14000000000000001</v>
      </c>
      <c r="U30" s="78">
        <f>SUMPRODUCT(LTA!F30:AJ30,LTA!F$102:AJ$102,LTA!F$105:AJ$105)</f>
        <v>346.26000000000005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-354</v>
      </c>
      <c r="AA30" s="117">
        <f>STOA!J30</f>
        <v>1.71</v>
      </c>
      <c r="AB30" s="117">
        <f>-STOA!P30</f>
        <v>0</v>
      </c>
      <c r="AC30">
        <f t="shared" si="0"/>
        <v>14.361240595132429</v>
      </c>
      <c r="AD30">
        <f t="shared" si="1"/>
        <v>906.45506079978622</v>
      </c>
      <c r="AE30">
        <f>'IDT-1'!F30</f>
        <v>0</v>
      </c>
      <c r="AF30" s="26"/>
      <c r="AG30">
        <f t="shared" si="2"/>
        <v>906.45506079978622</v>
      </c>
      <c r="AI30" s="75">
        <f>PXIL!J30</f>
        <v>0</v>
      </c>
      <c r="AJ30" s="75">
        <f>PXIL!P30</f>
        <v>0</v>
      </c>
      <c r="AK30" s="75">
        <f>RTM_IEX!J30</f>
        <v>57.67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15.203480931661122</v>
      </c>
      <c r="F31">
        <f>GT_Spot!T31</f>
        <v>0</v>
      </c>
      <c r="G31">
        <f>PPCL_NG!T31</f>
        <v>11.57</v>
      </c>
      <c r="H31">
        <f>PPCL_Spot!T31</f>
        <v>17.351927991999112</v>
      </c>
      <c r="I31">
        <f>Bawana_NG!T31</f>
        <v>65.260000000000005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690.76756830757142</v>
      </c>
      <c r="P31" s="77">
        <v>79.792905494505504</v>
      </c>
      <c r="Q31" s="77">
        <v>22.408672000000003</v>
      </c>
      <c r="R31" s="80">
        <v>5.7781818181818174</v>
      </c>
      <c r="S31" s="80">
        <v>0</v>
      </c>
      <c r="T31" s="78">
        <f>SUMPRODUCT(LTA!F31:AJ31,LTA!F$101:AJ$101,LTA!F$105:AJ$105)</f>
        <v>0.24</v>
      </c>
      <c r="U31" s="78">
        <f>SUMPRODUCT(LTA!F31:AJ31,LTA!F$102:AJ$102,LTA!F$105:AJ$105)</f>
        <v>346.79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-332</v>
      </c>
      <c r="AA31" s="117">
        <f>STOA!J31</f>
        <v>1.71</v>
      </c>
      <c r="AB31" s="117">
        <f>-STOA!P31</f>
        <v>0</v>
      </c>
      <c r="AC31">
        <f t="shared" si="0"/>
        <v>14.008018418955334</v>
      </c>
      <c r="AD31">
        <f t="shared" si="1"/>
        <v>910.8647181249637</v>
      </c>
      <c r="AE31">
        <f>'IDT-1'!F31</f>
        <v>0</v>
      </c>
      <c r="AF31" s="26"/>
      <c r="AG31">
        <f t="shared" si="2"/>
        <v>910.8647181249637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15.203480931661122</v>
      </c>
      <c r="F32">
        <f>GT_Spot!T32</f>
        <v>0</v>
      </c>
      <c r="G32">
        <f>PPCL_NG!T32</f>
        <v>11.57</v>
      </c>
      <c r="H32">
        <f>PPCL_Spot!T32</f>
        <v>17.351927991999112</v>
      </c>
      <c r="I32">
        <f>Bawana_NG!T32</f>
        <v>65.67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825.05456494415182</v>
      </c>
      <c r="P32" s="77">
        <v>73.006197802197804</v>
      </c>
      <c r="Q32" s="77">
        <v>20.797972000000001</v>
      </c>
      <c r="R32" s="80">
        <v>6.6181818181818173</v>
      </c>
      <c r="S32" s="80">
        <v>0</v>
      </c>
      <c r="T32" s="78">
        <f>SUMPRODUCT(LTA!F32:AJ32,LTA!F$101:AJ$101,LTA!F$105:AJ$105)</f>
        <v>0.51</v>
      </c>
      <c r="U32" s="78">
        <f>SUMPRODUCT(LTA!F32:AJ32,LTA!F$102:AJ$102,LTA!F$105:AJ$105)</f>
        <v>351.81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-303</v>
      </c>
      <c r="AA32" s="117">
        <f>STOA!J32</f>
        <v>1.71</v>
      </c>
      <c r="AB32" s="117">
        <f>-STOA!P32</f>
        <v>0</v>
      </c>
      <c r="AC32">
        <f t="shared" si="0"/>
        <v>14.915933103521269</v>
      </c>
      <c r="AD32">
        <f t="shared" si="1"/>
        <v>1071.3863923846704</v>
      </c>
      <c r="AE32">
        <f>'IDT-1'!F32</f>
        <v>0</v>
      </c>
      <c r="AF32" s="26"/>
      <c r="AG32">
        <f t="shared" si="2"/>
        <v>1071.3863923846704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15.203480931661122</v>
      </c>
      <c r="F33">
        <f>GT_Spot!T33</f>
        <v>0</v>
      </c>
      <c r="G33">
        <f>PPCL_NG!T33</f>
        <v>11.57</v>
      </c>
      <c r="H33">
        <f>PPCL_Spot!T33</f>
        <v>17.351927991999112</v>
      </c>
      <c r="I33">
        <f>Bawana_NG!T33</f>
        <v>65.25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921.84811947304661</v>
      </c>
      <c r="P33" s="77">
        <v>79.792905494505504</v>
      </c>
      <c r="Q33" s="77">
        <v>22.408672000000003</v>
      </c>
      <c r="R33" s="80">
        <v>6.4909090909090912</v>
      </c>
      <c r="S33" s="80">
        <v>0</v>
      </c>
      <c r="T33" s="78">
        <f>SUMPRODUCT(LTA!F33:AJ33,LTA!F$101:AJ$101,LTA!F$105:AJ$105)</f>
        <v>1.58</v>
      </c>
      <c r="U33" s="78">
        <f>SUMPRODUCT(LTA!F33:AJ33,LTA!F$102:AJ$102,LTA!F$105:AJ$105)</f>
        <v>373.13000000000005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-488</v>
      </c>
      <c r="AA33" s="117">
        <f>STOA!J33</f>
        <v>1.71</v>
      </c>
      <c r="AB33" s="117">
        <f>-STOA!P33</f>
        <v>0</v>
      </c>
      <c r="AC33">
        <f t="shared" si="0"/>
        <v>18.226019162673985</v>
      </c>
      <c r="AD33">
        <f t="shared" si="1"/>
        <v>1072.5799958194475</v>
      </c>
      <c r="AE33">
        <f>'IDT-1'!F33</f>
        <v>-10.379</v>
      </c>
      <c r="AF33" s="26"/>
      <c r="AG33">
        <f t="shared" si="2"/>
        <v>1062.2009958194476</v>
      </c>
      <c r="AI33" s="75">
        <f>PXIL!J33</f>
        <v>0</v>
      </c>
      <c r="AJ33" s="75">
        <f>PXIL!P33</f>
        <v>0</v>
      </c>
      <c r="AK33" s="75">
        <f>RTM_IEX!J33</f>
        <v>62.47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15.203480931661122</v>
      </c>
      <c r="F34">
        <f>GT_Spot!T34</f>
        <v>0</v>
      </c>
      <c r="G34">
        <f>PPCL_NG!T34</f>
        <v>11.57</v>
      </c>
      <c r="H34">
        <f>PPCL_Spot!T34</f>
        <v>17.351927991999112</v>
      </c>
      <c r="I34">
        <f>Bawana_NG!T34</f>
        <v>65.25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934.16232020140637</v>
      </c>
      <c r="P34" s="77">
        <v>79.792905494505504</v>
      </c>
      <c r="Q34" s="77">
        <v>22.408672000000003</v>
      </c>
      <c r="R34" s="80">
        <v>6.4909090909090912</v>
      </c>
      <c r="S34" s="80">
        <v>0</v>
      </c>
      <c r="T34" s="78">
        <f>SUMPRODUCT(LTA!F34:AJ34,LTA!F$101:AJ$101,LTA!F$105:AJ$105)</f>
        <v>4.08</v>
      </c>
      <c r="U34" s="78">
        <f>SUMPRODUCT(LTA!F34:AJ34,LTA!F$102:AJ$102,LTA!F$105:AJ$105)</f>
        <v>425.10999999999996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-430</v>
      </c>
      <c r="AA34" s="117">
        <f>STOA!J34</f>
        <v>1.71</v>
      </c>
      <c r="AB34" s="117">
        <f>-STOA!P34</f>
        <v>0</v>
      </c>
      <c r="AC34">
        <f t="shared" si="0"/>
        <v>18.25663673279622</v>
      </c>
      <c r="AD34">
        <f t="shared" si="1"/>
        <v>1192.5435789776848</v>
      </c>
      <c r="AE34">
        <f>'IDT-1'!F34</f>
        <v>-41.518000000000001</v>
      </c>
      <c r="AF34" s="26"/>
      <c r="AG34">
        <f t="shared" si="2"/>
        <v>1151.0255789776847</v>
      </c>
      <c r="AI34" s="75">
        <f>PXIL!J34</f>
        <v>0</v>
      </c>
      <c r="AJ34" s="75">
        <f>PXIL!P34</f>
        <v>0</v>
      </c>
      <c r="AK34" s="75">
        <f>RTM_IEX!J34</f>
        <v>57.67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15.203480931661122</v>
      </c>
      <c r="F35">
        <f>GT_Spot!T35</f>
        <v>0</v>
      </c>
      <c r="G35">
        <f>PPCL_NG!T35</f>
        <v>11.57</v>
      </c>
      <c r="H35">
        <f>PPCL_Spot!T35</f>
        <v>17.351927991999112</v>
      </c>
      <c r="I35">
        <f>Bawana_NG!T35</f>
        <v>65.462822683269749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927.1637470926064</v>
      </c>
      <c r="P35" s="77">
        <v>79.792905494505504</v>
      </c>
      <c r="Q35" s="77">
        <v>22.408672000000003</v>
      </c>
      <c r="R35" s="80">
        <v>8.2727272727272734</v>
      </c>
      <c r="S35" s="80">
        <v>0</v>
      </c>
      <c r="T35" s="78">
        <f>SUMPRODUCT(LTA!F35:AJ35,LTA!F$101:AJ$101,LTA!F$105:AJ$105)</f>
        <v>7.2</v>
      </c>
      <c r="U35" s="78">
        <f>SUMPRODUCT(LTA!F35:AJ35,LTA!F$102:AJ$102,LTA!F$105:AJ$105)</f>
        <v>434.48999999999995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-377</v>
      </c>
      <c r="AA35" s="117">
        <f>STOA!J35</f>
        <v>1.71</v>
      </c>
      <c r="AB35" s="117">
        <f>-STOA!P35</f>
        <v>0</v>
      </c>
      <c r="AC35">
        <f t="shared" si="0"/>
        <v>17.767493370375202</v>
      </c>
      <c r="AD35">
        <f t="shared" si="1"/>
        <v>1243.9187900963939</v>
      </c>
      <c r="AE35">
        <f>'IDT-1'!F35</f>
        <v>-59.97</v>
      </c>
      <c r="AF35" s="26"/>
      <c r="AG35">
        <f t="shared" si="2"/>
        <v>1183.9487900963939</v>
      </c>
      <c r="AI35" s="75">
        <f>PXIL!J35</f>
        <v>0</v>
      </c>
      <c r="AJ35" s="75">
        <f>PXIL!P35</f>
        <v>0</v>
      </c>
      <c r="AK35" s="75">
        <f>RTM_IEX!J35</f>
        <v>48.06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15.203480931661122</v>
      </c>
      <c r="F36">
        <f>GT_Spot!T36</f>
        <v>0</v>
      </c>
      <c r="G36">
        <f>PPCL_NG!T36</f>
        <v>11.57</v>
      </c>
      <c r="H36">
        <f>PPCL_Spot!T36</f>
        <v>17.002000235321802</v>
      </c>
      <c r="I36">
        <f>Bawana_NG!T36</f>
        <v>65.260000000000005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914.01231747140639</v>
      </c>
      <c r="P36" s="77">
        <v>79.792905494505504</v>
      </c>
      <c r="Q36" s="77">
        <v>22.408672000000003</v>
      </c>
      <c r="R36" s="80">
        <v>8.2727272727272734</v>
      </c>
      <c r="S36" s="80">
        <v>0</v>
      </c>
      <c r="T36" s="78">
        <f>SUMPRODUCT(LTA!F36:AJ36,LTA!F$101:AJ$101,LTA!F$105:AJ$105)</f>
        <v>10.469999999999999</v>
      </c>
      <c r="U36" s="78">
        <f>SUMPRODUCT(LTA!F36:AJ36,LTA!F$102:AJ$102,LTA!F$105:AJ$105)</f>
        <v>444.65999999999997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-338</v>
      </c>
      <c r="AA36" s="117">
        <f>STOA!J36</f>
        <v>1.71</v>
      </c>
      <c r="AB36" s="117">
        <f>-STOA!P36</f>
        <v>0</v>
      </c>
      <c r="AC36">
        <f t="shared" si="0"/>
        <v>17.418921612471493</v>
      </c>
      <c r="AD36">
        <f t="shared" si="1"/>
        <v>1283.0031817931508</v>
      </c>
      <c r="AE36">
        <f>'IDT-1'!F36</f>
        <v>-70.926000000000002</v>
      </c>
      <c r="AF36" s="26"/>
      <c r="AG36">
        <f t="shared" si="2"/>
        <v>1212.0771817931509</v>
      </c>
      <c r="AI36" s="75">
        <f>PXIL!J36</f>
        <v>0</v>
      </c>
      <c r="AJ36" s="75">
        <f>PXIL!P36</f>
        <v>0</v>
      </c>
      <c r="AK36" s="75">
        <f>RTM_IEX!J36</f>
        <v>48.06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15.203480931661122</v>
      </c>
      <c r="F37">
        <f>GT_Spot!T37</f>
        <v>0</v>
      </c>
      <c r="G37">
        <f>PPCL_NG!T37</f>
        <v>11.57</v>
      </c>
      <c r="H37">
        <f>PPCL_Spot!T37</f>
        <v>17.351927991999112</v>
      </c>
      <c r="I37">
        <f>Bawana_NG!T37</f>
        <v>65.25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895.01682824037016</v>
      </c>
      <c r="P37" s="77">
        <v>79.792905494505504</v>
      </c>
      <c r="Q37" s="77">
        <v>22.408672000000003</v>
      </c>
      <c r="R37" s="80">
        <v>8.2727272727272734</v>
      </c>
      <c r="S37" s="80">
        <v>0</v>
      </c>
      <c r="T37" s="78">
        <f>SUMPRODUCT(LTA!F37:AJ37,LTA!F$101:AJ$101,LTA!F$105:AJ$105)</f>
        <v>14.879999999999999</v>
      </c>
      <c r="U37" s="78">
        <f>SUMPRODUCT(LTA!F37:AJ37,LTA!F$102:AJ$102,LTA!F$105:AJ$105)</f>
        <v>455.44999999999993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-279</v>
      </c>
      <c r="AA37" s="117">
        <f>STOA!J37</f>
        <v>1.71</v>
      </c>
      <c r="AB37" s="117">
        <f>-STOA!P37</f>
        <v>0</v>
      </c>
      <c r="AC37">
        <f t="shared" si="0"/>
        <v>16.484103147687613</v>
      </c>
      <c r="AD37">
        <f t="shared" si="1"/>
        <v>1296.2324387835756</v>
      </c>
      <c r="AE37">
        <f>'IDT-1'!F37</f>
        <v>-103.795</v>
      </c>
      <c r="AF37" s="26"/>
      <c r="AG37">
        <f t="shared" si="2"/>
        <v>1192.4374387835755</v>
      </c>
      <c r="AI37" s="75">
        <f>PXIL!J37</f>
        <v>0</v>
      </c>
      <c r="AJ37" s="75">
        <f>PXIL!P37</f>
        <v>0</v>
      </c>
      <c r="AK37" s="75">
        <f>RTM_IEX!J37</f>
        <v>4.8099999999999996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15.203480931661122</v>
      </c>
      <c r="F38">
        <f>GT_Spot!T38</f>
        <v>0</v>
      </c>
      <c r="G38">
        <f>PPCL_NG!T38</f>
        <v>11.57</v>
      </c>
      <c r="H38">
        <f>PPCL_Spot!T38</f>
        <v>17.351927991999112</v>
      </c>
      <c r="I38">
        <f>Bawana_NG!T38</f>
        <v>65.462822683269749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877.85781025980509</v>
      </c>
      <c r="P38" s="77">
        <v>79.792905494505504</v>
      </c>
      <c r="Q38" s="77">
        <v>22.408672000000003</v>
      </c>
      <c r="R38" s="80">
        <v>8.2727272727272734</v>
      </c>
      <c r="S38" s="80">
        <v>0</v>
      </c>
      <c r="T38" s="78">
        <f>SUMPRODUCT(LTA!F38:AJ38,LTA!F$101:AJ$101,LTA!F$105:AJ$105)</f>
        <v>19.54</v>
      </c>
      <c r="U38" s="78">
        <f>SUMPRODUCT(LTA!F38:AJ38,LTA!F$102:AJ$102,LTA!F$105:AJ$105)</f>
        <v>466.9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-242</v>
      </c>
      <c r="AA38" s="117">
        <f>STOA!J38</f>
        <v>1.71</v>
      </c>
      <c r="AB38" s="117">
        <f>-STOA!P38</f>
        <v>0</v>
      </c>
      <c r="AC38">
        <f t="shared" si="0"/>
        <v>16.613333910750185</v>
      </c>
      <c r="AD38">
        <f t="shared" si="1"/>
        <v>1385.1170127232176</v>
      </c>
      <c r="AE38">
        <f>'IDT-1'!F38</f>
        <v>-136.08600000000001</v>
      </c>
      <c r="AF38" s="26"/>
      <c r="AG38">
        <f t="shared" si="2"/>
        <v>1249.0310127232176</v>
      </c>
      <c r="AI38" s="75">
        <f>PXIL!J38</f>
        <v>0</v>
      </c>
      <c r="AJ38" s="75">
        <f>PXIL!P38</f>
        <v>0</v>
      </c>
      <c r="AK38" s="75">
        <f>RTM_IEX!J38</f>
        <v>57.66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15.088303045815202</v>
      </c>
      <c r="F39">
        <f>GT_Spot!T39</f>
        <v>0</v>
      </c>
      <c r="G39">
        <f>PPCL_NG!T39</f>
        <v>11.57</v>
      </c>
      <c r="H39">
        <f>PPCL_Spot!T39</f>
        <v>17.351927991999112</v>
      </c>
      <c r="I39">
        <f>Bawana_NG!T39</f>
        <v>65.25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862.09386375853535</v>
      </c>
      <c r="P39" s="77">
        <v>79.792905494505504</v>
      </c>
      <c r="Q39" s="77">
        <v>22.408672000000003</v>
      </c>
      <c r="R39" s="80">
        <v>8.2727272727272734</v>
      </c>
      <c r="S39" s="80">
        <v>0</v>
      </c>
      <c r="T39" s="78">
        <f>SUMPRODUCT(LTA!F39:AJ39,LTA!F$101:AJ$101,LTA!F$105:AJ$105)</f>
        <v>24.740000000000002</v>
      </c>
      <c r="U39" s="78">
        <f>SUMPRODUCT(LTA!F39:AJ39,LTA!F$102:AJ$102,LTA!F$105:AJ$105)</f>
        <v>476.13000000000005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-230</v>
      </c>
      <c r="AA39" s="117">
        <f>STOA!J39</f>
        <v>1.71</v>
      </c>
      <c r="AB39" s="117">
        <f>-STOA!P39</f>
        <v>0</v>
      </c>
      <c r="AC39">
        <f t="shared" si="0"/>
        <v>16.323035246264453</v>
      </c>
      <c r="AD39">
        <f t="shared" si="1"/>
        <v>1376.5253643173182</v>
      </c>
      <c r="AE39">
        <f>'IDT-1'!F39</f>
        <v>-155.69200000000001</v>
      </c>
      <c r="AF39" s="26"/>
      <c r="AG39">
        <f t="shared" si="2"/>
        <v>1220.8333643173182</v>
      </c>
      <c r="AI39" s="75">
        <f>PXIL!J39</f>
        <v>0</v>
      </c>
      <c r="AJ39" s="75">
        <f>PXIL!P39</f>
        <v>0</v>
      </c>
      <c r="AK39" s="75">
        <f>RTM_IEX!J39</f>
        <v>38.44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15.088303045815202</v>
      </c>
      <c r="F40">
        <f>GT_Spot!T40</f>
        <v>0</v>
      </c>
      <c r="G40">
        <f>PPCL_NG!T40</f>
        <v>11.57</v>
      </c>
      <c r="H40">
        <f>PPCL_Spot!T40</f>
        <v>17.351927991999112</v>
      </c>
      <c r="I40">
        <f>Bawana_NG!T40</f>
        <v>65.25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843.54353003747485</v>
      </c>
      <c r="P40" s="77">
        <v>79.792905494505504</v>
      </c>
      <c r="Q40" s="77">
        <v>22.408672000000003</v>
      </c>
      <c r="R40" s="80">
        <v>8.2727272727272734</v>
      </c>
      <c r="S40" s="80">
        <v>0</v>
      </c>
      <c r="T40" s="78">
        <f>SUMPRODUCT(LTA!F40:AJ40,LTA!F$101:AJ$101,LTA!F$105:AJ$105)</f>
        <v>29.39</v>
      </c>
      <c r="U40" s="78">
        <f>SUMPRODUCT(LTA!F40:AJ40,LTA!F$102:AJ$102,LTA!F$105:AJ$105)</f>
        <v>482.54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-200</v>
      </c>
      <c r="AA40" s="117">
        <f>STOA!J40</f>
        <v>1.71</v>
      </c>
      <c r="AB40" s="117">
        <f>-STOA!P40</f>
        <v>0</v>
      </c>
      <c r="AC40">
        <f t="shared" si="0"/>
        <v>16.202240483853259</v>
      </c>
      <c r="AD40">
        <f t="shared" si="1"/>
        <v>1423.1858253586688</v>
      </c>
      <c r="AE40">
        <f>'IDT-1'!F40</f>
        <v>-190</v>
      </c>
      <c r="AF40" s="26"/>
      <c r="AG40">
        <f t="shared" si="2"/>
        <v>1233.1858253586688</v>
      </c>
      <c r="AI40" s="75">
        <f>PXIL!J40</f>
        <v>0</v>
      </c>
      <c r="AJ40" s="75">
        <f>PXIL!P40</f>
        <v>0</v>
      </c>
      <c r="AK40" s="75">
        <f>RTM_IEX!J40</f>
        <v>62.47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15.088303045815202</v>
      </c>
      <c r="F41">
        <f>GT_Spot!T41</f>
        <v>0</v>
      </c>
      <c r="G41">
        <f>PPCL_NG!T41</f>
        <v>11.57</v>
      </c>
      <c r="H41">
        <f>PPCL_Spot!T41</f>
        <v>17.002000235321802</v>
      </c>
      <c r="I41">
        <f>Bawana_NG!T41</f>
        <v>65.25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832.76064765187493</v>
      </c>
      <c r="P41" s="77">
        <v>79.792905494505504</v>
      </c>
      <c r="Q41" s="77">
        <v>22.408672000000003</v>
      </c>
      <c r="R41" s="80">
        <v>8.2727272727272734</v>
      </c>
      <c r="S41" s="80">
        <v>0</v>
      </c>
      <c r="T41" s="78">
        <f>SUMPRODUCT(LTA!F41:AJ41,LTA!F$101:AJ$101,LTA!F$105:AJ$105)</f>
        <v>33.67</v>
      </c>
      <c r="U41" s="78">
        <f>SUMPRODUCT(LTA!F41:AJ41,LTA!F$102:AJ$102,LTA!F$105:AJ$105)</f>
        <v>491.53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-127</v>
      </c>
      <c r="AA41" s="117">
        <f>STOA!J41</f>
        <v>1.71</v>
      </c>
      <c r="AB41" s="117">
        <f>-STOA!P41</f>
        <v>0</v>
      </c>
      <c r="AC41">
        <f t="shared" si="0"/>
        <v>15.74216844548096</v>
      </c>
      <c r="AD41">
        <f t="shared" si="1"/>
        <v>1518.0130872547638</v>
      </c>
      <c r="AE41">
        <f>'IDT-1'!F41</f>
        <v>-247</v>
      </c>
      <c r="AF41" s="26"/>
      <c r="AG41">
        <f t="shared" si="2"/>
        <v>1271.0130872547638</v>
      </c>
      <c r="AI41" s="75">
        <f>PXIL!J41</f>
        <v>0</v>
      </c>
      <c r="AJ41" s="75">
        <f>PXIL!P41</f>
        <v>0</v>
      </c>
      <c r="AK41" s="75">
        <f>RTM_IEX!J41</f>
        <v>81.7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15.088303045815202</v>
      </c>
      <c r="F42">
        <f>GT_Spot!T42</f>
        <v>0</v>
      </c>
      <c r="G42">
        <f>PPCL_NG!T42</f>
        <v>11.57</v>
      </c>
      <c r="H42">
        <f>PPCL_Spot!T42</f>
        <v>17.351927991999112</v>
      </c>
      <c r="I42">
        <f>Bawana_NG!T42</f>
        <v>65.25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823.29286132163998</v>
      </c>
      <c r="P42" s="77">
        <v>79.792905494505504</v>
      </c>
      <c r="Q42" s="77">
        <v>22.408672000000003</v>
      </c>
      <c r="R42" s="80">
        <v>8.2727272727272734</v>
      </c>
      <c r="S42" s="80">
        <v>0</v>
      </c>
      <c r="T42" s="78">
        <f>SUMPRODUCT(LTA!F42:AJ42,LTA!F$101:AJ$101,LTA!F$105:AJ$105)</f>
        <v>37.700000000000003</v>
      </c>
      <c r="U42" s="78">
        <f>SUMPRODUCT(LTA!F42:AJ42,LTA!F$102:AJ$102,LTA!F$105:AJ$105)</f>
        <v>499.68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-76</v>
      </c>
      <c r="AA42" s="117">
        <f>STOA!J42</f>
        <v>1.71</v>
      </c>
      <c r="AB42" s="117">
        <f>-STOA!P42</f>
        <v>0</v>
      </c>
      <c r="AC42">
        <f t="shared" si="0"/>
        <v>14.893402786401692</v>
      </c>
      <c r="AD42">
        <f t="shared" si="1"/>
        <v>1524.8639943402854</v>
      </c>
      <c r="AE42">
        <f>'IDT-1'!F42</f>
        <v>-301</v>
      </c>
      <c r="AF42" s="26"/>
      <c r="AG42">
        <f t="shared" si="2"/>
        <v>1223.8639943402854</v>
      </c>
      <c r="AI42" s="75">
        <f>PXIL!J42</f>
        <v>0</v>
      </c>
      <c r="AJ42" s="75">
        <f>PXIL!P42</f>
        <v>0</v>
      </c>
      <c r="AK42" s="75">
        <f>RTM_IEX!J42</f>
        <v>33.64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15.088303045815202</v>
      </c>
      <c r="F43">
        <f>GT_Spot!T43</f>
        <v>0</v>
      </c>
      <c r="G43">
        <f>PPCL_NG!T43</f>
        <v>11.57</v>
      </c>
      <c r="H43">
        <f>PPCL_Spot!T43</f>
        <v>17.351927991999112</v>
      </c>
      <c r="I43">
        <f>Bawana_NG!T43</f>
        <v>65.25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815.26598591515756</v>
      </c>
      <c r="P43" s="77">
        <v>79.792905494505504</v>
      </c>
      <c r="Q43" s="77">
        <v>22.408672000000003</v>
      </c>
      <c r="R43" s="80">
        <v>8.2727272727272734</v>
      </c>
      <c r="S43" s="80">
        <v>0</v>
      </c>
      <c r="T43" s="78">
        <f>SUMPRODUCT(LTA!F43:AJ43,LTA!F$101:AJ$101,LTA!F$105:AJ$105)</f>
        <v>42.9</v>
      </c>
      <c r="U43" s="78">
        <f>SUMPRODUCT(LTA!F43:AJ43,LTA!F$102:AJ$102,LTA!F$105:AJ$105)</f>
        <v>455.81000000000006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1.71</v>
      </c>
      <c r="AB43" s="117">
        <f>-STOA!P43</f>
        <v>0</v>
      </c>
      <c r="AC43">
        <f t="shared" si="0"/>
        <v>14.441948591137804</v>
      </c>
      <c r="AD43">
        <f t="shared" si="1"/>
        <v>1626.688573129067</v>
      </c>
      <c r="AE43">
        <f>'IDT-1'!F43</f>
        <v>-324.17099999999999</v>
      </c>
      <c r="AF43" s="26"/>
      <c r="AG43">
        <f t="shared" si="2"/>
        <v>1302.5175731290669</v>
      </c>
      <c r="AI43" s="75">
        <f>PXIL!J43</f>
        <v>0</v>
      </c>
      <c r="AJ43" s="75">
        <f>PXIL!P43</f>
        <v>0</v>
      </c>
      <c r="AK43" s="75">
        <f>RTM_IEX!J43</f>
        <v>105.71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15.090622537431047</v>
      </c>
      <c r="F44">
        <f>GT_Spot!T44</f>
        <v>0</v>
      </c>
      <c r="G44">
        <f>PPCL_NG!T44</f>
        <v>11.57</v>
      </c>
      <c r="H44">
        <f>PPCL_Spot!T44</f>
        <v>17.351927991999112</v>
      </c>
      <c r="I44">
        <f>Bawana_NG!T44</f>
        <v>65.260000000000005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811.34601471420513</v>
      </c>
      <c r="P44" s="77">
        <v>79.792905494505504</v>
      </c>
      <c r="Q44" s="77">
        <v>22.408672000000003</v>
      </c>
      <c r="R44" s="80">
        <v>8.2727272727272734</v>
      </c>
      <c r="S44" s="80">
        <v>0</v>
      </c>
      <c r="T44" s="78">
        <f>SUMPRODUCT(LTA!F44:AJ44,LTA!F$101:AJ$101,LTA!F$105:AJ$105)</f>
        <v>46.33</v>
      </c>
      <c r="U44" s="78">
        <f>SUMPRODUCT(LTA!F44:AJ44,LTA!F$102:AJ$102,LTA!F$105:AJ$105)</f>
        <v>462.14000000000004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1.71</v>
      </c>
      <c r="AB44" s="117">
        <f>-STOA!P44</f>
        <v>0</v>
      </c>
      <c r="AC44">
        <f t="shared" si="0"/>
        <v>14.155265256095642</v>
      </c>
      <c r="AD44">
        <f t="shared" si="1"/>
        <v>1594.3976047547726</v>
      </c>
      <c r="AE44">
        <f>'IDT-1'!F44</f>
        <v>-332.21</v>
      </c>
      <c r="AF44" s="26"/>
      <c r="AG44">
        <f t="shared" si="2"/>
        <v>1262.1876047547726</v>
      </c>
      <c r="AI44" s="75">
        <f>PXIL!J44</f>
        <v>0</v>
      </c>
      <c r="AJ44" s="75">
        <f>PXIL!P44</f>
        <v>0</v>
      </c>
      <c r="AK44" s="75">
        <f>RTM_IEX!J44</f>
        <v>67.28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15.090622537431047</v>
      </c>
      <c r="F45">
        <f>GT_Spot!T45</f>
        <v>0</v>
      </c>
      <c r="G45">
        <f>PPCL_NG!T45</f>
        <v>11.57</v>
      </c>
      <c r="H45">
        <f>PPCL_Spot!T45</f>
        <v>17.351927991999112</v>
      </c>
      <c r="I45">
        <f>Bawana_NG!T45</f>
        <v>65.25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820.96370107300515</v>
      </c>
      <c r="P45" s="77">
        <v>79.792905494505504</v>
      </c>
      <c r="Q45" s="77">
        <v>22.408672000000003</v>
      </c>
      <c r="R45" s="80">
        <v>8.2727272727272734</v>
      </c>
      <c r="S45" s="80">
        <v>0</v>
      </c>
      <c r="T45" s="78">
        <f>SUMPRODUCT(LTA!F45:AJ45,LTA!F$101:AJ$101,LTA!F$105:AJ$105)</f>
        <v>47.129999999999995</v>
      </c>
      <c r="U45" s="78">
        <f>SUMPRODUCT(LTA!F45:AJ45,LTA!F$102:AJ$102,LTA!F$105:AJ$105)</f>
        <v>458.73000000000008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1.71</v>
      </c>
      <c r="AB45" s="117">
        <f>-STOA!P45</f>
        <v>0</v>
      </c>
      <c r="AC45">
        <f t="shared" si="0"/>
        <v>14.63968489605308</v>
      </c>
      <c r="AD45">
        <f t="shared" si="1"/>
        <v>1648.960871473615</v>
      </c>
      <c r="AE45">
        <f>'IDT-1'!F45</f>
        <v>-345.40100000000001</v>
      </c>
      <c r="AF45" s="26"/>
      <c r="AG45">
        <f t="shared" si="2"/>
        <v>1303.559871473615</v>
      </c>
      <c r="AI45" s="75">
        <f>PXIL!J45</f>
        <v>0</v>
      </c>
      <c r="AJ45" s="75">
        <f>PXIL!P45</f>
        <v>0</v>
      </c>
      <c r="AK45" s="75">
        <f>RTM_IEX!J45</f>
        <v>115.33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15.093042071197409</v>
      </c>
      <c r="F46">
        <f>GT_Spot!T46</f>
        <v>0</v>
      </c>
      <c r="G46">
        <f>PPCL_NG!T46</f>
        <v>11.57</v>
      </c>
      <c r="H46">
        <f>PPCL_Spot!T46</f>
        <v>17.351927991999112</v>
      </c>
      <c r="I46">
        <f>Bawana_NG!T46</f>
        <v>65.25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819.63960749700516</v>
      </c>
      <c r="P46" s="77">
        <v>79.792905494505504</v>
      </c>
      <c r="Q46" s="77">
        <v>22.408672000000003</v>
      </c>
      <c r="R46" s="80">
        <v>8.2727272727272734</v>
      </c>
      <c r="S46" s="80">
        <v>0</v>
      </c>
      <c r="T46" s="78">
        <f>SUMPRODUCT(LTA!F46:AJ46,LTA!F$101:AJ$101,LTA!F$105:AJ$105)</f>
        <v>47.82</v>
      </c>
      <c r="U46" s="78">
        <f>SUMPRODUCT(LTA!F46:AJ46,LTA!F$102:AJ$102,LTA!F$105:AJ$105)</f>
        <v>461.1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1.71</v>
      </c>
      <c r="AB46" s="117">
        <f>-STOA!P46</f>
        <v>0</v>
      </c>
      <c r="AC46">
        <f t="shared" si="0"/>
        <v>14.485846164481424</v>
      </c>
      <c r="AD46">
        <f t="shared" si="1"/>
        <v>1631.633036162953</v>
      </c>
      <c r="AE46">
        <f>'IDT-1'!F46</f>
        <v>-349</v>
      </c>
      <c r="AF46" s="26"/>
      <c r="AG46">
        <f t="shared" si="2"/>
        <v>1282.633036162953</v>
      </c>
      <c r="AI46" s="75">
        <f>PXIL!J46</f>
        <v>0</v>
      </c>
      <c r="AJ46" s="75">
        <f>PXIL!P46</f>
        <v>0</v>
      </c>
      <c r="AK46" s="75">
        <f>RTM_IEX!J46</f>
        <v>96.11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12.238685015290519</v>
      </c>
      <c r="F47">
        <f>GT_Spot!T47</f>
        <v>0</v>
      </c>
      <c r="G47">
        <f>PPCL_NG!T47</f>
        <v>11.57</v>
      </c>
      <c r="H47">
        <f>PPCL_Spot!T47</f>
        <v>17.351927991999112</v>
      </c>
      <c r="I47">
        <f>Bawana_NG!T47</f>
        <v>65.25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802.40722886900255</v>
      </c>
      <c r="P47" s="77">
        <v>79.792905494505504</v>
      </c>
      <c r="Q47" s="77">
        <v>22.408672000000003</v>
      </c>
      <c r="R47" s="80">
        <v>8.2727272727272734</v>
      </c>
      <c r="S47" s="80">
        <v>0</v>
      </c>
      <c r="T47" s="78">
        <f>SUMPRODUCT(LTA!F47:AJ47,LTA!F$101:AJ$101,LTA!F$105:AJ$105)</f>
        <v>48.4</v>
      </c>
      <c r="U47" s="78">
        <f>SUMPRODUCT(LTA!F47:AJ47,LTA!F$102:AJ$102,LTA!F$105:AJ$105)</f>
        <v>464.85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1.71</v>
      </c>
      <c r="AB47" s="117">
        <f>-STOA!P47</f>
        <v>0</v>
      </c>
      <c r="AC47">
        <f t="shared" si="0"/>
        <v>15.192866890463021</v>
      </c>
      <c r="AD47">
        <f t="shared" si="1"/>
        <v>1711.2692797530622</v>
      </c>
      <c r="AE47">
        <f>'IDT-1'!F47</f>
        <v>-329</v>
      </c>
      <c r="AF47" s="26"/>
      <c r="AG47">
        <f t="shared" si="2"/>
        <v>1382.2692797530622</v>
      </c>
      <c r="AI47" s="75">
        <f>PXIL!J47</f>
        <v>0</v>
      </c>
      <c r="AJ47" s="75">
        <f>PXIL!P47</f>
        <v>0</v>
      </c>
      <c r="AK47" s="75">
        <f>RTM_IEX!J47</f>
        <v>192.21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12.238685015290519</v>
      </c>
      <c r="F48">
        <f>GT_Spot!T48</f>
        <v>0</v>
      </c>
      <c r="G48">
        <f>PPCL_NG!T48</f>
        <v>11.57</v>
      </c>
      <c r="H48">
        <f>PPCL_Spot!T48</f>
        <v>17</v>
      </c>
      <c r="I48">
        <f>Bawana_NG!T48</f>
        <v>65.25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767.22421012140285</v>
      </c>
      <c r="P48" s="77">
        <v>79.792905494505504</v>
      </c>
      <c r="Q48" s="77">
        <v>22.408672000000003</v>
      </c>
      <c r="R48" s="80">
        <v>8.2727272727272734</v>
      </c>
      <c r="S48" s="80">
        <v>0</v>
      </c>
      <c r="T48" s="78">
        <f>SUMPRODUCT(LTA!F48:AJ48,LTA!F$101:AJ$101,LTA!F$105:AJ$105)</f>
        <v>48.9</v>
      </c>
      <c r="U48" s="78">
        <f>SUMPRODUCT(LTA!F48:AJ48,LTA!F$102:AJ$102,LTA!F$105:AJ$105)</f>
        <v>467.87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1.71</v>
      </c>
      <c r="AB48" s="117">
        <f>-STOA!P48</f>
        <v>0</v>
      </c>
      <c r="AC48">
        <f t="shared" si="0"/>
        <v>14.911223359154551</v>
      </c>
      <c r="AD48">
        <f t="shared" si="1"/>
        <v>1679.5459765447715</v>
      </c>
      <c r="AE48">
        <f>'IDT-1'!F48</f>
        <v>-296</v>
      </c>
      <c r="AF48" s="26"/>
      <c r="AG48">
        <f t="shared" si="2"/>
        <v>1383.5459765447715</v>
      </c>
      <c r="AI48" s="75">
        <f>PXIL!J48</f>
        <v>0</v>
      </c>
      <c r="AJ48" s="75">
        <f>PXIL!P48</f>
        <v>0</v>
      </c>
      <c r="AK48" s="75">
        <f>RTM_IEX!J48</f>
        <v>192.22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12.238685015290519</v>
      </c>
      <c r="F49">
        <f>GT_Spot!T49</f>
        <v>0</v>
      </c>
      <c r="G49">
        <f>PPCL_NG!T49</f>
        <v>11.57</v>
      </c>
      <c r="H49">
        <f>PPCL_Spot!T49</f>
        <v>17</v>
      </c>
      <c r="I49">
        <f>Bawana_NG!T49</f>
        <v>65.25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716.22297792140284</v>
      </c>
      <c r="P49" s="77">
        <v>79.792905494505504</v>
      </c>
      <c r="Q49" s="77">
        <v>22.408672000000003</v>
      </c>
      <c r="R49" s="80">
        <v>8.2727272727272734</v>
      </c>
      <c r="S49" s="80">
        <v>0</v>
      </c>
      <c r="T49" s="78">
        <f>SUMPRODUCT(LTA!F49:AJ49,LTA!F$101:AJ$101,LTA!F$105:AJ$105)</f>
        <v>49.28</v>
      </c>
      <c r="U49" s="78">
        <f>SUMPRODUCT(LTA!F49:AJ49,LTA!F$102:AJ$102,LTA!F$105:AJ$105)</f>
        <v>470.44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1.71</v>
      </c>
      <c r="AB49" s="117">
        <f>-STOA!P49</f>
        <v>0</v>
      </c>
      <c r="AC49">
        <f t="shared" si="0"/>
        <v>14.911212515794549</v>
      </c>
      <c r="AD49">
        <f t="shared" si="1"/>
        <v>1679.5447551881314</v>
      </c>
      <c r="AE49">
        <f>'IDT-1'!F49</f>
        <v>-265</v>
      </c>
      <c r="AF49" s="26"/>
      <c r="AG49">
        <f t="shared" si="2"/>
        <v>1414.5447551881314</v>
      </c>
      <c r="AI49" s="75">
        <f>PXIL!J49</f>
        <v>0</v>
      </c>
      <c r="AJ49" s="75">
        <f>PXIL!P49</f>
        <v>0</v>
      </c>
      <c r="AK49" s="75">
        <f>RTM_IEX!J49</f>
        <v>240.27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12.238685015290519</v>
      </c>
      <c r="F50">
        <f>GT_Spot!T50</f>
        <v>0</v>
      </c>
      <c r="G50">
        <f>PPCL_NG!T50</f>
        <v>11.57</v>
      </c>
      <c r="H50">
        <f>PPCL_Spot!T50</f>
        <v>17</v>
      </c>
      <c r="I50">
        <f>Bawana_NG!T50</f>
        <v>65.25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677.91689577140289</v>
      </c>
      <c r="P50" s="77">
        <v>79.792905494505504</v>
      </c>
      <c r="Q50" s="77">
        <v>22.408672000000003</v>
      </c>
      <c r="R50" s="80">
        <v>8.2727272727272734</v>
      </c>
      <c r="S50" s="80">
        <v>0</v>
      </c>
      <c r="T50" s="78">
        <f>SUMPRODUCT(LTA!F50:AJ50,LTA!F$101:AJ$101,LTA!F$105:AJ$105)</f>
        <v>49.709999999999994</v>
      </c>
      <c r="U50" s="78">
        <f>SUMPRODUCT(LTA!F50:AJ50,LTA!F$102:AJ$102,LTA!F$105:AJ$105)</f>
        <v>472.57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1.71</v>
      </c>
      <c r="AB50" s="117">
        <f>-STOA!P50</f>
        <v>0</v>
      </c>
      <c r="AC50">
        <f t="shared" si="0"/>
        <v>14.59673499287455</v>
      </c>
      <c r="AD50">
        <f t="shared" si="1"/>
        <v>1644.1231505610515</v>
      </c>
      <c r="AE50">
        <f>'IDT-1'!F50</f>
        <v>-247</v>
      </c>
      <c r="AF50" s="26"/>
      <c r="AG50">
        <f t="shared" si="2"/>
        <v>1397.1231505610515</v>
      </c>
      <c r="AI50" s="75">
        <f>PXIL!J50</f>
        <v>0</v>
      </c>
      <c r="AJ50" s="75">
        <f>PXIL!P50</f>
        <v>0</v>
      </c>
      <c r="AK50" s="75">
        <f>RTM_IEX!J50</f>
        <v>240.28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12.238685015290519</v>
      </c>
      <c r="F51">
        <f>GT_Spot!T51</f>
        <v>0</v>
      </c>
      <c r="G51">
        <f>PPCL_NG!T51</f>
        <v>11.57</v>
      </c>
      <c r="H51">
        <f>PPCL_Spot!T51</f>
        <v>17.351927991999112</v>
      </c>
      <c r="I51">
        <f>Bawana_NG!T51</f>
        <v>65.25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673.19330627100283</v>
      </c>
      <c r="P51" s="77">
        <v>79.792905494505504</v>
      </c>
      <c r="Q51" s="77">
        <v>20.797972000000001</v>
      </c>
      <c r="R51" s="80">
        <v>8.2727272727272734</v>
      </c>
      <c r="S51" s="80">
        <v>0</v>
      </c>
      <c r="T51" s="78">
        <f>SUMPRODUCT(LTA!F51:AJ51,LTA!F$101:AJ$101,LTA!F$105:AJ$105)</f>
        <v>49.97</v>
      </c>
      <c r="U51" s="78">
        <f>SUMPRODUCT(LTA!F51:AJ51,LTA!F$102:AJ$102,LTA!F$105:AJ$105)</f>
        <v>483.51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1.71</v>
      </c>
      <c r="AB51" s="117">
        <f>-STOA!P51</f>
        <v>0</v>
      </c>
      <c r="AC51">
        <f t="shared" si="0"/>
        <v>14.219722211600622</v>
      </c>
      <c r="AD51">
        <f t="shared" si="1"/>
        <v>1601.6578018339246</v>
      </c>
      <c r="AE51">
        <f>'IDT-1'!F51</f>
        <v>-228</v>
      </c>
      <c r="AF51" s="26"/>
      <c r="AG51">
        <f t="shared" si="2"/>
        <v>1373.6578018339246</v>
      </c>
      <c r="AI51" s="75">
        <f>PXIL!J51</f>
        <v>0</v>
      </c>
      <c r="AJ51" s="75">
        <f>PXIL!P51</f>
        <v>0</v>
      </c>
      <c r="AK51" s="75">
        <f>RTM_IEX!J51</f>
        <v>192.22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12.238685015290519</v>
      </c>
      <c r="F52">
        <f>GT_Spot!T52</f>
        <v>0</v>
      </c>
      <c r="G52">
        <f>PPCL_NG!T52</f>
        <v>11.57</v>
      </c>
      <c r="H52">
        <f>PPCL_Spot!T52</f>
        <v>17.351927991999112</v>
      </c>
      <c r="I52">
        <f>Bawana_NG!T52</f>
        <v>65.25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667.11999198934814</v>
      </c>
      <c r="P52" s="77">
        <v>79.792905494505504</v>
      </c>
      <c r="Q52" s="77">
        <v>20.797972000000001</v>
      </c>
      <c r="R52" s="80">
        <v>8.2727272727272734</v>
      </c>
      <c r="S52" s="80">
        <v>0</v>
      </c>
      <c r="T52" s="78">
        <f>SUMPRODUCT(LTA!F52:AJ52,LTA!F$101:AJ$101,LTA!F$105:AJ$105)</f>
        <v>50.17</v>
      </c>
      <c r="U52" s="78">
        <f>SUMPRODUCT(LTA!F52:AJ52,LTA!F$102:AJ$102,LTA!F$105:AJ$105)</f>
        <v>433.53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1.71</v>
      </c>
      <c r="AB52" s="117">
        <f>-STOA!P52</f>
        <v>0</v>
      </c>
      <c r="AC52">
        <f t="shared" si="0"/>
        <v>13.897349045922059</v>
      </c>
      <c r="AD52">
        <f t="shared" si="1"/>
        <v>1565.3468607179484</v>
      </c>
      <c r="AE52">
        <f>'IDT-1'!F52</f>
        <v>-184</v>
      </c>
      <c r="AF52" s="26"/>
      <c r="AG52">
        <f t="shared" si="2"/>
        <v>1381.3468607179484</v>
      </c>
      <c r="AI52" s="75">
        <f>PXIL!J52</f>
        <v>0</v>
      </c>
      <c r="AJ52" s="75">
        <f>PXIL!P52</f>
        <v>0</v>
      </c>
      <c r="AK52" s="75">
        <f>RTM_IEX!J52</f>
        <v>211.44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12.238685015290519</v>
      </c>
      <c r="F53">
        <f>GT_Spot!T53</f>
        <v>0</v>
      </c>
      <c r="G53">
        <f>PPCL_NG!T53</f>
        <v>11.57</v>
      </c>
      <c r="H53">
        <f>PPCL_Spot!T53</f>
        <v>17.351927991999112</v>
      </c>
      <c r="I53">
        <f>Bawana_NG!T53</f>
        <v>65.25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667.8078260305482</v>
      </c>
      <c r="P53" s="77">
        <v>79.792905494505504</v>
      </c>
      <c r="Q53" s="77">
        <v>20.797972000000001</v>
      </c>
      <c r="R53" s="80">
        <v>8.2727272727272734</v>
      </c>
      <c r="S53" s="80">
        <v>0</v>
      </c>
      <c r="T53" s="78">
        <f>SUMPRODUCT(LTA!F53:AJ53,LTA!F$101:AJ$101,LTA!F$105:AJ$105)</f>
        <v>50.28</v>
      </c>
      <c r="U53" s="78">
        <f>SUMPRODUCT(LTA!F53:AJ53,LTA!F$102:AJ$102,LTA!F$105:AJ$105)</f>
        <v>383.92999999999995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1.71</v>
      </c>
      <c r="AB53" s="117">
        <f>-STOA!P53</f>
        <v>0</v>
      </c>
      <c r="AC53">
        <f t="shared" si="0"/>
        <v>12.875825985484623</v>
      </c>
      <c r="AD53">
        <f t="shared" si="1"/>
        <v>1450.286217819586</v>
      </c>
      <c r="AE53">
        <f>'IDT-1'!F53</f>
        <v>-170.685</v>
      </c>
      <c r="AF53" s="26"/>
      <c r="AG53">
        <f t="shared" si="2"/>
        <v>1279.6012178195861</v>
      </c>
      <c r="AI53" s="75">
        <f>PXIL!J53</f>
        <v>0</v>
      </c>
      <c r="AJ53" s="75">
        <f>PXIL!P53</f>
        <v>0</v>
      </c>
      <c r="AK53" s="75">
        <f>RTM_IEX!J53</f>
        <v>144.16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11.61622854077253</v>
      </c>
      <c r="F54">
        <f>GT_Spot!T54</f>
        <v>0</v>
      </c>
      <c r="G54">
        <f>PPCL_NG!T54</f>
        <v>11.57</v>
      </c>
      <c r="H54">
        <f>PPCL_Spot!T54</f>
        <v>17.351927991999112</v>
      </c>
      <c r="I54">
        <f>Bawana_NG!T54</f>
        <v>49.282498923810195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667.8078260305482</v>
      </c>
      <c r="P54" s="77">
        <v>67.109248351648347</v>
      </c>
      <c r="Q54" s="77">
        <v>20.797972000000001</v>
      </c>
      <c r="R54" s="80">
        <v>8.2727272727272734</v>
      </c>
      <c r="S54" s="80">
        <v>0</v>
      </c>
      <c r="T54" s="78">
        <f>SUMPRODUCT(LTA!F54:AJ54,LTA!F$101:AJ$101,LTA!F$105:AJ$105)</f>
        <v>50.37</v>
      </c>
      <c r="U54" s="78">
        <f>SUMPRODUCT(LTA!F54:AJ54,LTA!F$102:AJ$102,LTA!F$105:AJ$105)</f>
        <v>382.14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1.71</v>
      </c>
      <c r="AB54" s="117">
        <f>-STOA!P54</f>
        <v>0</v>
      </c>
      <c r="AC54">
        <f t="shared" si="0"/>
        <v>12.857050176181254</v>
      </c>
      <c r="AD54">
        <f t="shared" si="1"/>
        <v>1448.1713789353246</v>
      </c>
      <c r="AE54">
        <f>'IDT-1'!F54</f>
        <v>-147.042</v>
      </c>
      <c r="AF54" s="26"/>
      <c r="AG54">
        <f t="shared" si="2"/>
        <v>1301.1293789353247</v>
      </c>
      <c r="AI54" s="75">
        <f>PXIL!J54</f>
        <v>0</v>
      </c>
      <c r="AJ54" s="75">
        <f>PXIL!P54</f>
        <v>0</v>
      </c>
      <c r="AK54" s="75">
        <f>RTM_IEX!J54</f>
        <v>173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15.088996763754045</v>
      </c>
      <c r="F55">
        <f>GT_Spot!T55</f>
        <v>0</v>
      </c>
      <c r="G55">
        <f>PPCL_NG!T55</f>
        <v>11.57</v>
      </c>
      <c r="H55">
        <f>PPCL_Spot!T55</f>
        <v>17.351927991999112</v>
      </c>
      <c r="I55">
        <f>Bawana_NG!T55</f>
        <v>48.492557584654342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637.16296031054821</v>
      </c>
      <c r="P55" s="77">
        <v>67.109248351648347</v>
      </c>
      <c r="Q55" s="77">
        <v>20.797972000000001</v>
      </c>
      <c r="R55" s="80">
        <v>8.2727272727272734</v>
      </c>
      <c r="S55" s="80">
        <v>0</v>
      </c>
      <c r="T55" s="78">
        <f>SUMPRODUCT(LTA!F55:AJ55,LTA!F$101:AJ$101,LTA!F$105:AJ$105)</f>
        <v>50.4</v>
      </c>
      <c r="U55" s="78">
        <f>SUMPRODUCT(LTA!F55:AJ55,LTA!F$102:AJ$102,LTA!F$105:AJ$105)</f>
        <v>355.76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1.71</v>
      </c>
      <c r="AB55" s="117">
        <f>-STOA!P55</f>
        <v>0</v>
      </c>
      <c r="AC55">
        <f t="shared" si="0"/>
        <v>11.702472234422917</v>
      </c>
      <c r="AD55">
        <f t="shared" si="1"/>
        <v>1318.1239180409084</v>
      </c>
      <c r="AE55">
        <f>'IDT-1'!F55</f>
        <v>-114.751</v>
      </c>
      <c r="AF55" s="26"/>
      <c r="AG55">
        <f t="shared" si="2"/>
        <v>1203.3729180409084</v>
      </c>
      <c r="AI55" s="75">
        <f>PXIL!J55</f>
        <v>0</v>
      </c>
      <c r="AJ55" s="75">
        <f>PXIL!P55</f>
        <v>0</v>
      </c>
      <c r="AK55" s="75">
        <f>RTM_IEX!J55</f>
        <v>96.11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15.088996763754045</v>
      </c>
      <c r="F56">
        <f>GT_Spot!T56</f>
        <v>0</v>
      </c>
      <c r="G56">
        <f>PPCL_NG!T56</f>
        <v>11.57</v>
      </c>
      <c r="H56">
        <f>PPCL_Spot!T56</f>
        <v>17.351927991999112</v>
      </c>
      <c r="I56">
        <f>Bawana_NG!T56</f>
        <v>49.61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626.94800507054811</v>
      </c>
      <c r="P56" s="77">
        <v>67.109248351648347</v>
      </c>
      <c r="Q56" s="77">
        <v>20.797972000000001</v>
      </c>
      <c r="R56" s="80">
        <v>8.2727272727272734</v>
      </c>
      <c r="S56" s="80">
        <v>0</v>
      </c>
      <c r="T56" s="78">
        <f>SUMPRODUCT(LTA!F56:AJ56,LTA!F$101:AJ$101,LTA!F$105:AJ$105)</f>
        <v>50.239999999999995</v>
      </c>
      <c r="U56" s="78">
        <f>SUMPRODUCT(LTA!F56:AJ56,LTA!F$102:AJ$102,LTA!F$105:AJ$105)</f>
        <v>353.65999999999991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-38</v>
      </c>
      <c r="AA56" s="117">
        <f>STOA!J56</f>
        <v>1.71</v>
      </c>
      <c r="AB56" s="117">
        <f>-STOA!P56</f>
        <v>0</v>
      </c>
      <c r="AC56">
        <f t="shared" si="0"/>
        <v>11.939894967409378</v>
      </c>
      <c r="AD56">
        <f t="shared" si="1"/>
        <v>1268.5289824832673</v>
      </c>
      <c r="AE56">
        <f>'IDT-1'!F56</f>
        <v>-100.911</v>
      </c>
      <c r="AF56" s="26"/>
      <c r="AG56">
        <f t="shared" si="2"/>
        <v>1167.6179824832673</v>
      </c>
      <c r="AI56" s="75">
        <f>PXIL!J56</f>
        <v>0</v>
      </c>
      <c r="AJ56" s="75">
        <f>PXIL!P56</f>
        <v>0</v>
      </c>
      <c r="AK56" s="75">
        <f>RTM_IEX!J56</f>
        <v>96.11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15.088996763754045</v>
      </c>
      <c r="F57">
        <f>GT_Spot!T57</f>
        <v>0</v>
      </c>
      <c r="G57">
        <f>PPCL_NG!T57</f>
        <v>11.57</v>
      </c>
      <c r="H57">
        <f>PPCL_Spot!T57</f>
        <v>17.351927991999112</v>
      </c>
      <c r="I57">
        <f>Bawana_NG!T57</f>
        <v>49.282498923810195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641.45596366054815</v>
      </c>
      <c r="P57" s="77">
        <v>67.109248351648347</v>
      </c>
      <c r="Q57" s="77">
        <v>20.797972000000001</v>
      </c>
      <c r="R57" s="80">
        <v>8.2727272727272734</v>
      </c>
      <c r="S57" s="80">
        <v>0</v>
      </c>
      <c r="T57" s="78">
        <f>SUMPRODUCT(LTA!F57:AJ57,LTA!F$101:AJ$101,LTA!F$105:AJ$105)</f>
        <v>50.03</v>
      </c>
      <c r="U57" s="78">
        <f>SUMPRODUCT(LTA!F57:AJ57,LTA!F$102:AJ$102,LTA!F$105:AJ$105)</f>
        <v>350.03999999999996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-102</v>
      </c>
      <c r="AA57" s="117">
        <f>STOA!J57</f>
        <v>1.71</v>
      </c>
      <c r="AB57" s="117">
        <f>-STOA!P57</f>
        <v>0</v>
      </c>
      <c r="AC57">
        <f t="shared" si="0"/>
        <v>13.191155154951408</v>
      </c>
      <c r="AD57">
        <f t="shared" si="1"/>
        <v>1280.8981798095356</v>
      </c>
      <c r="AE57">
        <f>'IDT-1'!F57</f>
        <v>-77.269000000000005</v>
      </c>
      <c r="AF57" s="26"/>
      <c r="AG57">
        <f t="shared" si="2"/>
        <v>1203.6291798095356</v>
      </c>
      <c r="AI57" s="75">
        <f>PXIL!J57</f>
        <v>0</v>
      </c>
      <c r="AJ57" s="75">
        <f>PXIL!P57</f>
        <v>0</v>
      </c>
      <c r="AK57" s="75">
        <f>RTM_IEX!J57</f>
        <v>163.38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15.088996763754045</v>
      </c>
      <c r="F58">
        <f>GT_Spot!T58</f>
        <v>0</v>
      </c>
      <c r="G58">
        <f>PPCL_NG!T58</f>
        <v>11.57</v>
      </c>
      <c r="H58">
        <f>PPCL_Spot!T58</f>
        <v>17.351927991999112</v>
      </c>
      <c r="I58">
        <f>Bawana_NG!T58</f>
        <v>49.282498923810195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621.808717654048</v>
      </c>
      <c r="P58" s="77">
        <v>67.109248351648347</v>
      </c>
      <c r="Q58" s="77">
        <v>20.797972000000001</v>
      </c>
      <c r="R58" s="80">
        <v>8.2727272727272734</v>
      </c>
      <c r="S58" s="80">
        <v>0</v>
      </c>
      <c r="T58" s="78">
        <f>SUMPRODUCT(LTA!F58:AJ58,LTA!F$101:AJ$101,LTA!F$105:AJ$105)</f>
        <v>49.76</v>
      </c>
      <c r="U58" s="78">
        <f>SUMPRODUCT(LTA!F58:AJ58,LTA!F$102:AJ$102,LTA!F$105:AJ$105)</f>
        <v>344.59999999999997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-147</v>
      </c>
      <c r="AA58" s="117">
        <f>STOA!J58</f>
        <v>1.71</v>
      </c>
      <c r="AB58" s="117">
        <f>-STOA!P58</f>
        <v>0</v>
      </c>
      <c r="AC58">
        <f t="shared" si="0"/>
        <v>13.367527128592998</v>
      </c>
      <c r="AD58">
        <f t="shared" si="1"/>
        <v>1210.3645618293938</v>
      </c>
      <c r="AE58">
        <f>'IDT-1'!F58</f>
        <v>-50.744</v>
      </c>
      <c r="AF58" s="26"/>
      <c r="AG58">
        <f t="shared" si="2"/>
        <v>1159.6205618293939</v>
      </c>
      <c r="AI58" s="75">
        <f>PXIL!J58</f>
        <v>0</v>
      </c>
      <c r="AJ58" s="75">
        <f>PXIL!P58</f>
        <v>0</v>
      </c>
      <c r="AK58" s="75">
        <f>RTM_IEX!J58</f>
        <v>163.38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15.088996763754045</v>
      </c>
      <c r="F59">
        <f>GT_Spot!T59</f>
        <v>0</v>
      </c>
      <c r="G59">
        <f>PPCL_NG!T59</f>
        <v>11.57</v>
      </c>
      <c r="H59">
        <f>PPCL_Spot!T59</f>
        <v>17.351927991999112</v>
      </c>
      <c r="I59">
        <f>Bawana_NG!T59</f>
        <v>49.447910945883159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621.808717654048</v>
      </c>
      <c r="P59" s="77">
        <v>67.109248351648347</v>
      </c>
      <c r="Q59" s="77">
        <v>20.797972000000001</v>
      </c>
      <c r="R59" s="80">
        <v>8.2727272727272734</v>
      </c>
      <c r="S59" s="80">
        <v>0</v>
      </c>
      <c r="T59" s="78">
        <f>SUMPRODUCT(LTA!F59:AJ59,LTA!F$101:AJ$101,LTA!F$105:AJ$105)</f>
        <v>49.42</v>
      </c>
      <c r="U59" s="78">
        <f>SUMPRODUCT(LTA!F59:AJ59,LTA!F$102:AJ$102,LTA!F$105:AJ$105)</f>
        <v>338.81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-170</v>
      </c>
      <c r="AA59" s="117">
        <f>STOA!J59</f>
        <v>1.71</v>
      </c>
      <c r="AB59" s="117">
        <f>-STOA!P59</f>
        <v>0</v>
      </c>
      <c r="AC59">
        <f t="shared" si="0"/>
        <v>14.026731687397733</v>
      </c>
      <c r="AD59">
        <f t="shared" si="1"/>
        <v>1238.4107692926621</v>
      </c>
      <c r="AE59">
        <f>'IDT-1'!F59</f>
        <v>-34.597999999999999</v>
      </c>
      <c r="AF59" s="26"/>
      <c r="AG59">
        <f t="shared" si="2"/>
        <v>1203.8127692926621</v>
      </c>
      <c r="AI59" s="75">
        <f>PXIL!J59</f>
        <v>0</v>
      </c>
      <c r="AJ59" s="75">
        <f>PXIL!P59</f>
        <v>0</v>
      </c>
      <c r="AK59" s="75">
        <f>RTM_IEX!J59</f>
        <v>221.05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15.088996763754045</v>
      </c>
      <c r="F60">
        <f>GT_Spot!T60</f>
        <v>0</v>
      </c>
      <c r="G60">
        <f>PPCL_NG!T60</f>
        <v>11.57</v>
      </c>
      <c r="H60">
        <f>PPCL_Spot!T60</f>
        <v>17.351927991999112</v>
      </c>
      <c r="I60">
        <f>Bawana_NG!T60</f>
        <v>49.61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622.07249620734797</v>
      </c>
      <c r="P60" s="77">
        <v>67.109248351648347</v>
      </c>
      <c r="Q60" s="77">
        <v>20.797972000000001</v>
      </c>
      <c r="R60" s="80">
        <v>8.2727272727272734</v>
      </c>
      <c r="S60" s="80">
        <v>0</v>
      </c>
      <c r="T60" s="78">
        <f>SUMPRODUCT(LTA!F60:AJ60,LTA!F$101:AJ$101,LTA!F$105:AJ$105)</f>
        <v>49.01</v>
      </c>
      <c r="U60" s="78">
        <f>SUMPRODUCT(LTA!F60:AJ60,LTA!F$102:AJ$102,LTA!F$105:AJ$105)</f>
        <v>332.29999999999995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-211</v>
      </c>
      <c r="AA60" s="117">
        <f>STOA!J60</f>
        <v>1.71</v>
      </c>
      <c r="AB60" s="117">
        <f>-STOA!P60</f>
        <v>0</v>
      </c>
      <c r="AC60">
        <f t="shared" si="0"/>
        <v>14.333586550753008</v>
      </c>
      <c r="AD60">
        <f t="shared" si="1"/>
        <v>1190.6097820367238</v>
      </c>
      <c r="AE60">
        <f>'IDT-1'!F60</f>
        <v>-17.876000000000001</v>
      </c>
      <c r="AF60" s="26"/>
      <c r="AG60">
        <f t="shared" si="2"/>
        <v>1172.7337820367238</v>
      </c>
      <c r="AI60" s="75">
        <f>PXIL!J60</f>
        <v>0</v>
      </c>
      <c r="AJ60" s="75">
        <f>PXIL!P60</f>
        <v>0</v>
      </c>
      <c r="AK60" s="75">
        <f>RTM_IEX!J60</f>
        <v>221.05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15.088996763754045</v>
      </c>
      <c r="F61">
        <f>GT_Spot!T61</f>
        <v>0</v>
      </c>
      <c r="G61">
        <f>PPCL_NG!T61</f>
        <v>11.57</v>
      </c>
      <c r="H61">
        <f>PPCL_Spot!T61</f>
        <v>17.351927991999112</v>
      </c>
      <c r="I61">
        <f>Bawana_NG!T61</f>
        <v>48.802536345753893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621.42143316614795</v>
      </c>
      <c r="P61" s="77">
        <v>67.109248351648347</v>
      </c>
      <c r="Q61" s="77">
        <v>20.797972000000001</v>
      </c>
      <c r="R61" s="80">
        <v>8.2727272727272734</v>
      </c>
      <c r="S61" s="80">
        <v>0</v>
      </c>
      <c r="T61" s="78">
        <f>SUMPRODUCT(LTA!F61:AJ61,LTA!F$101:AJ$101,LTA!F$105:AJ$105)</f>
        <v>48.56</v>
      </c>
      <c r="U61" s="78">
        <f>SUMPRODUCT(LTA!F61:AJ61,LTA!F$102:AJ$102,LTA!F$105:AJ$105)</f>
        <v>326.46999999999997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-236</v>
      </c>
      <c r="AA61" s="117">
        <f>STOA!J61</f>
        <v>1.71</v>
      </c>
      <c r="AB61" s="117">
        <f>-STOA!P61</f>
        <v>0</v>
      </c>
      <c r="AC61">
        <f t="shared" si="0"/>
        <v>14.656664703887964</v>
      </c>
      <c r="AD61">
        <f t="shared" si="1"/>
        <v>1176.7781771881425</v>
      </c>
      <c r="AE61">
        <f>'IDT-1'!F61</f>
        <v>-11.532999999999999</v>
      </c>
      <c r="AF61" s="26"/>
      <c r="AG61">
        <f t="shared" si="2"/>
        <v>1165.2451771881426</v>
      </c>
      <c r="AI61" s="75">
        <f>PXIL!J61</f>
        <v>0</v>
      </c>
      <c r="AJ61" s="75">
        <f>PXIL!P61</f>
        <v>0</v>
      </c>
      <c r="AK61" s="75">
        <f>RTM_IEX!J61</f>
        <v>240.28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15.088996763754045</v>
      </c>
      <c r="F62">
        <f>GT_Spot!T62</f>
        <v>0</v>
      </c>
      <c r="G62">
        <f>PPCL_NG!T62</f>
        <v>11.57</v>
      </c>
      <c r="H62">
        <f>PPCL_Spot!T62</f>
        <v>17.351927991999112</v>
      </c>
      <c r="I62">
        <f>Bawana_NG!T62</f>
        <v>50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621.42143316614795</v>
      </c>
      <c r="P62" s="77">
        <v>67.109248351648347</v>
      </c>
      <c r="Q62" s="77">
        <v>20.797972000000001</v>
      </c>
      <c r="R62" s="80">
        <v>8.2727272727272734</v>
      </c>
      <c r="S62" s="80">
        <v>0</v>
      </c>
      <c r="T62" s="78">
        <f>SUMPRODUCT(LTA!F62:AJ62,LTA!F$101:AJ$101,LTA!F$105:AJ$105)</f>
        <v>48.01</v>
      </c>
      <c r="U62" s="78">
        <f>SUMPRODUCT(LTA!F62:AJ62,LTA!F$102:AJ$102,LTA!F$105:AJ$105)</f>
        <v>322.53999999999996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-247</v>
      </c>
      <c r="AA62" s="117">
        <f>STOA!J62</f>
        <v>1.71</v>
      </c>
      <c r="AB62" s="117">
        <f>-STOA!P62</f>
        <v>0</v>
      </c>
      <c r="AC62">
        <f t="shared" si="0"/>
        <v>14.725437786789479</v>
      </c>
      <c r="AD62">
        <f t="shared" si="1"/>
        <v>1162.4268677594873</v>
      </c>
      <c r="AE62">
        <f>'IDT-1'!F62</f>
        <v>0</v>
      </c>
      <c r="AF62" s="26"/>
      <c r="AG62">
        <f t="shared" si="2"/>
        <v>1162.4268677594873</v>
      </c>
      <c r="AI62" s="75">
        <f>PXIL!J62</f>
        <v>0</v>
      </c>
      <c r="AJ62" s="75">
        <f>PXIL!P62</f>
        <v>0</v>
      </c>
      <c r="AK62" s="75">
        <f>RTM_IEX!J62</f>
        <v>240.28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15.088996763754045</v>
      </c>
      <c r="F63">
        <f>GT_Spot!T63</f>
        <v>0</v>
      </c>
      <c r="G63">
        <f>PPCL_NG!T63</f>
        <v>11.57</v>
      </c>
      <c r="H63">
        <f>PPCL_Spot!T63</f>
        <v>17.351927991999112</v>
      </c>
      <c r="I63">
        <f>Bawana_NG!T63</f>
        <v>49.94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620.27799053804802</v>
      </c>
      <c r="P63" s="77">
        <v>67.109248351648347</v>
      </c>
      <c r="Q63" s="77">
        <v>20.797972000000001</v>
      </c>
      <c r="R63" s="80">
        <v>8.2727272727272734</v>
      </c>
      <c r="S63" s="80">
        <v>0</v>
      </c>
      <c r="T63" s="78">
        <f>SUMPRODUCT(LTA!F63:AJ63,LTA!F$101:AJ$101,LTA!F$105:AJ$105)</f>
        <v>47.36</v>
      </c>
      <c r="U63" s="78">
        <f>SUMPRODUCT(LTA!F63:AJ63,LTA!F$102:AJ$102,LTA!F$105:AJ$105)</f>
        <v>315.13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-254</v>
      </c>
      <c r="AA63" s="117">
        <f>STOA!J63</f>
        <v>1.71</v>
      </c>
      <c r="AB63" s="117">
        <f>-STOA!P63</f>
        <v>0</v>
      </c>
      <c r="AC63">
        <f t="shared" si="0"/>
        <v>13.691074384317568</v>
      </c>
      <c r="AD63">
        <f t="shared" si="1"/>
        <v>1031.8577885338593</v>
      </c>
      <c r="AE63">
        <f>'IDT-1'!F63</f>
        <v>0</v>
      </c>
      <c r="AF63" s="26"/>
      <c r="AG63">
        <f t="shared" si="2"/>
        <v>1031.8577885338593</v>
      </c>
      <c r="AI63" s="75">
        <f>PXIL!J63</f>
        <v>0</v>
      </c>
      <c r="AJ63" s="75">
        <f>PXIL!P63</f>
        <v>0</v>
      </c>
      <c r="AK63" s="75">
        <f>RTM_IEX!J63</f>
        <v>124.94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15.088996763754045</v>
      </c>
      <c r="F64">
        <f>GT_Spot!T64</f>
        <v>0</v>
      </c>
      <c r="G64">
        <f>PPCL_NG!T64</f>
        <v>11.57</v>
      </c>
      <c r="H64">
        <f>PPCL_Spot!T64</f>
        <v>17.351927991999112</v>
      </c>
      <c r="I64">
        <f>Bawana_NG!T64</f>
        <v>49.94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652.95496270134799</v>
      </c>
      <c r="P64" s="77">
        <v>67.109248351648347</v>
      </c>
      <c r="Q64" s="77">
        <v>20.797972000000001</v>
      </c>
      <c r="R64" s="80">
        <v>8.2727272727272734</v>
      </c>
      <c r="S64" s="80">
        <v>0</v>
      </c>
      <c r="T64" s="78">
        <f>SUMPRODUCT(LTA!F64:AJ64,LTA!F$101:AJ$101,LTA!F$105:AJ$105)</f>
        <v>46.61</v>
      </c>
      <c r="U64" s="78">
        <f>SUMPRODUCT(LTA!F64:AJ64,LTA!F$102:AJ$102,LTA!F$105:AJ$105)</f>
        <v>306.08999999999997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-259</v>
      </c>
      <c r="AA64" s="117">
        <f>STOA!J64</f>
        <v>1.71</v>
      </c>
      <c r="AB64" s="117">
        <f>-STOA!P64</f>
        <v>0</v>
      </c>
      <c r="AC64">
        <f t="shared" si="0"/>
        <v>14.106094376965585</v>
      </c>
      <c r="AD64">
        <f t="shared" si="1"/>
        <v>1068.5597407045113</v>
      </c>
      <c r="AE64">
        <f>'IDT-1'!F64</f>
        <v>0</v>
      </c>
      <c r="AF64" s="26"/>
      <c r="AG64">
        <f t="shared" si="2"/>
        <v>1068.5597407045113</v>
      </c>
      <c r="AI64" s="75">
        <f>PXIL!J64</f>
        <v>0</v>
      </c>
      <c r="AJ64" s="75">
        <f>PXIL!P64</f>
        <v>0</v>
      </c>
      <c r="AK64" s="75">
        <f>RTM_IEX!J64</f>
        <v>144.16999999999999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15.088996763754045</v>
      </c>
      <c r="F65">
        <f>GT_Spot!T65</f>
        <v>0</v>
      </c>
      <c r="G65">
        <f>PPCL_NG!T65</f>
        <v>11.57</v>
      </c>
      <c r="H65">
        <f>PPCL_Spot!T65</f>
        <v>17.351927991999112</v>
      </c>
      <c r="I65">
        <f>Bawana_NG!T65</f>
        <v>50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621.7407723889479</v>
      </c>
      <c r="P65" s="77">
        <v>67.109248351648347</v>
      </c>
      <c r="Q65" s="77">
        <v>17.892575999999998</v>
      </c>
      <c r="R65" s="80">
        <v>8.2727272727272734</v>
      </c>
      <c r="S65" s="80">
        <v>0</v>
      </c>
      <c r="T65" s="78">
        <f>SUMPRODUCT(LTA!F65:AJ65,LTA!F$101:AJ$101,LTA!F$105:AJ$105)</f>
        <v>45.08</v>
      </c>
      <c r="U65" s="78">
        <f>SUMPRODUCT(LTA!F65:AJ65,LTA!F$102:AJ$102,LTA!F$105:AJ$105)</f>
        <v>296.60999999999996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-259</v>
      </c>
      <c r="AA65" s="117">
        <f>STOA!J65</f>
        <v>1.71</v>
      </c>
      <c r="AB65" s="117">
        <f>-STOA!P65</f>
        <v>0</v>
      </c>
      <c r="AC65">
        <f t="shared" si="0"/>
        <v>13.709482017416464</v>
      </c>
      <c r="AD65">
        <f t="shared" si="1"/>
        <v>1023.8867667516603</v>
      </c>
      <c r="AE65">
        <f>'IDT-1'!F65</f>
        <v>0</v>
      </c>
      <c r="AF65" s="26"/>
      <c r="AG65">
        <f t="shared" si="2"/>
        <v>1023.8867667516603</v>
      </c>
      <c r="AI65" s="75">
        <f>PXIL!J65</f>
        <v>0</v>
      </c>
      <c r="AJ65" s="75">
        <f>PXIL!P65</f>
        <v>0</v>
      </c>
      <c r="AK65" s="75">
        <f>RTM_IEX!J65</f>
        <v>144.16999999999999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15.088996763754045</v>
      </c>
      <c r="F66">
        <f>GT_Spot!T66</f>
        <v>0</v>
      </c>
      <c r="G66">
        <f>PPCL_NG!T66</f>
        <v>11.57</v>
      </c>
      <c r="H66">
        <f>PPCL_Spot!T66</f>
        <v>17.351927991999112</v>
      </c>
      <c r="I66">
        <f>Bawana_NG!T66</f>
        <v>50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621.7407723889479</v>
      </c>
      <c r="P66" s="77">
        <v>67.109248351648347</v>
      </c>
      <c r="Q66" s="77">
        <v>17.892575999999998</v>
      </c>
      <c r="R66" s="80">
        <v>8.2727272727272734</v>
      </c>
      <c r="S66" s="80">
        <v>0</v>
      </c>
      <c r="T66" s="78">
        <f>SUMPRODUCT(LTA!F66:AJ66,LTA!F$101:AJ$101,LTA!F$105:AJ$105)</f>
        <v>40.53</v>
      </c>
      <c r="U66" s="78">
        <f>SUMPRODUCT(LTA!F66:AJ66,LTA!F$102:AJ$102,LTA!F$105:AJ$105)</f>
        <v>286.76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-250</v>
      </c>
      <c r="AA66" s="117">
        <f>STOA!J66</f>
        <v>1.71</v>
      </c>
      <c r="AB66" s="117">
        <f>-STOA!P66</f>
        <v>0</v>
      </c>
      <c r="AC66">
        <f t="shared" si="0"/>
        <v>13.502770869716706</v>
      </c>
      <c r="AD66">
        <f t="shared" si="1"/>
        <v>1018.6834778993599</v>
      </c>
      <c r="AE66">
        <f>'IDT-1'!F66</f>
        <v>0</v>
      </c>
      <c r="AF66" s="26"/>
      <c r="AG66">
        <f t="shared" si="2"/>
        <v>1018.6834778993599</v>
      </c>
      <c r="AI66" s="75">
        <f>PXIL!J66</f>
        <v>0</v>
      </c>
      <c r="AJ66" s="75">
        <f>PXIL!P66</f>
        <v>0</v>
      </c>
      <c r="AK66" s="75">
        <f>RTM_IEX!J66</f>
        <v>144.16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15.088996763754045</v>
      </c>
      <c r="F67">
        <f>GT_Spot!T67</f>
        <v>0</v>
      </c>
      <c r="G67">
        <f>PPCL_NG!T67</f>
        <v>11.57</v>
      </c>
      <c r="H67">
        <f>PPCL_Spot!T67</f>
        <v>17.351927991999112</v>
      </c>
      <c r="I67">
        <f>Bawana_NG!T67</f>
        <v>50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625.2466263011828</v>
      </c>
      <c r="P67" s="77">
        <v>67.109248351648347</v>
      </c>
      <c r="Q67" s="77">
        <v>17.892575999999998</v>
      </c>
      <c r="R67" s="80">
        <v>8.2727272727272734</v>
      </c>
      <c r="S67" s="80">
        <v>0</v>
      </c>
      <c r="T67" s="78">
        <f>SUMPRODUCT(LTA!F67:AJ67,LTA!F$101:AJ$101,LTA!F$105:AJ$105)</f>
        <v>35.769999999999996</v>
      </c>
      <c r="U67" s="78">
        <f>SUMPRODUCT(LTA!F67:AJ67,LTA!F$102:AJ$102,LTA!F$105:AJ$105)</f>
        <v>277.02000000000004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-243</v>
      </c>
      <c r="AA67" s="117">
        <f>STOA!J67</f>
        <v>1.71</v>
      </c>
      <c r="AB67" s="117">
        <f>-STOA!P67</f>
        <v>0</v>
      </c>
      <c r="AC67">
        <f t="shared" si="0"/>
        <v>13.597667491489005</v>
      </c>
      <c r="AD67">
        <f t="shared" si="1"/>
        <v>1043.4344351898226</v>
      </c>
      <c r="AE67">
        <f>'IDT-1'!F67</f>
        <v>0</v>
      </c>
      <c r="AF67" s="26"/>
      <c r="AG67">
        <f t="shared" si="2"/>
        <v>1043.4344351898226</v>
      </c>
      <c r="AI67" s="75">
        <f>PXIL!J67</f>
        <v>0</v>
      </c>
      <c r="AJ67" s="75">
        <f>PXIL!P67</f>
        <v>0</v>
      </c>
      <c r="AK67" s="75">
        <f>RTM_IEX!J67</f>
        <v>173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15.088996763754045</v>
      </c>
      <c r="F68">
        <f>GT_Spot!T68</f>
        <v>0</v>
      </c>
      <c r="G68">
        <f>PPCL_NG!T68</f>
        <v>11.57</v>
      </c>
      <c r="H68">
        <f>PPCL_Spot!T68</f>
        <v>17.351927991999112</v>
      </c>
      <c r="I68">
        <f>Bawana_NG!T68</f>
        <v>50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631.50016659381777</v>
      </c>
      <c r="P68" s="77">
        <v>67.109248351648347</v>
      </c>
      <c r="Q68" s="77">
        <v>17.892575999999998</v>
      </c>
      <c r="R68" s="80">
        <v>8.2727272727272734</v>
      </c>
      <c r="S68" s="80">
        <v>0</v>
      </c>
      <c r="T68" s="78">
        <f>SUMPRODUCT(LTA!F68:AJ68,LTA!F$101:AJ$101,LTA!F$105:AJ$105)</f>
        <v>31.03</v>
      </c>
      <c r="U68" s="78">
        <f>SUMPRODUCT(LTA!F68:AJ68,LTA!F$102:AJ$102,LTA!F$105:AJ$105)</f>
        <v>266.76000000000005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-240</v>
      </c>
      <c r="AA68" s="117">
        <f>STOA!J68</f>
        <v>1.71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13.493976263497608</v>
      </c>
      <c r="AD68">
        <f t="shared" ref="AD68:AD98" si="4">SUM(B68:AB68,AI68:AR68)-AC68</f>
        <v>1037.7816667104489</v>
      </c>
      <c r="AE68">
        <f>'IDT-1'!F68</f>
        <v>0</v>
      </c>
      <c r="AF68" s="26"/>
      <c r="AG68">
        <f t="shared" ref="AG68:AG98" si="5">SUM(AD68:AF68)</f>
        <v>1037.7816667104489</v>
      </c>
      <c r="AI68" s="75">
        <f>PXIL!J68</f>
        <v>0</v>
      </c>
      <c r="AJ68" s="75">
        <f>PXIL!P68</f>
        <v>0</v>
      </c>
      <c r="AK68" s="75">
        <f>RTM_IEX!J68</f>
        <v>172.99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15.088996763754045</v>
      </c>
      <c r="F69">
        <f>GT_Spot!T69</f>
        <v>0</v>
      </c>
      <c r="G69">
        <f>PPCL_NG!T69</f>
        <v>11.57</v>
      </c>
      <c r="H69">
        <f>PPCL_Spot!T69</f>
        <v>17.351927991999112</v>
      </c>
      <c r="I69">
        <f>Bawana_NG!T69</f>
        <v>50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639.62969651531796</v>
      </c>
      <c r="P69" s="77">
        <v>67.109248351648347</v>
      </c>
      <c r="Q69" s="77">
        <v>17.892575999999998</v>
      </c>
      <c r="R69" s="80">
        <v>8.4</v>
      </c>
      <c r="S69" s="80">
        <v>0</v>
      </c>
      <c r="T69" s="78">
        <f>SUMPRODUCT(LTA!F69:AJ69,LTA!F$101:AJ$101,LTA!F$105:AJ$105)</f>
        <v>25.990000000000002</v>
      </c>
      <c r="U69" s="78">
        <f>SUMPRODUCT(LTA!F69:AJ69,LTA!F$102:AJ$102,LTA!F$105:AJ$105)</f>
        <v>281.58000000000004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-237</v>
      </c>
      <c r="AA69" s="117">
        <f>STOA!J69</f>
        <v>1.71</v>
      </c>
      <c r="AB69" s="117">
        <f>-STOA!P69</f>
        <v>0</v>
      </c>
      <c r="AC69">
        <f t="shared" si="3"/>
        <v>12.907193744240223</v>
      </c>
      <c r="AD69">
        <f t="shared" si="4"/>
        <v>977.71525187847919</v>
      </c>
      <c r="AE69">
        <f>'IDT-1'!F69</f>
        <v>0</v>
      </c>
      <c r="AF69" s="26"/>
      <c r="AG69">
        <f t="shared" si="5"/>
        <v>977.71525187847919</v>
      </c>
      <c r="AI69" s="75">
        <f>PXIL!J69</f>
        <v>0</v>
      </c>
      <c r="AJ69" s="75">
        <f>PXIL!P69</f>
        <v>0</v>
      </c>
      <c r="AK69" s="75">
        <f>RTM_IEX!J69</f>
        <v>91.3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15.088996763754045</v>
      </c>
      <c r="F70">
        <f>GT_Spot!T70</f>
        <v>0</v>
      </c>
      <c r="G70">
        <f>PPCL_NG!T70</f>
        <v>11.57</v>
      </c>
      <c r="H70">
        <f>PPCL_Spot!T70</f>
        <v>17.351927991999112</v>
      </c>
      <c r="I70">
        <f>Bawana_NG!T70</f>
        <v>50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660.25374023237816</v>
      </c>
      <c r="P70" s="77">
        <v>67.109248351648347</v>
      </c>
      <c r="Q70" s="77">
        <v>17.892575999999998</v>
      </c>
      <c r="R70" s="80">
        <v>8.5119999999999987</v>
      </c>
      <c r="S70" s="80">
        <v>0</v>
      </c>
      <c r="T70" s="78">
        <f>SUMPRODUCT(LTA!F70:AJ70,LTA!F$101:AJ$101,LTA!F$105:AJ$105)</f>
        <v>21.05</v>
      </c>
      <c r="U70" s="78">
        <f>SUMPRODUCT(LTA!F70:AJ70,LTA!F$102:AJ$102,LTA!F$105:AJ$105)</f>
        <v>318.86000000000007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-232</v>
      </c>
      <c r="AA70" s="117">
        <f>STOA!J70</f>
        <v>1.71</v>
      </c>
      <c r="AB70" s="117">
        <f>-STOA!P70</f>
        <v>0</v>
      </c>
      <c r="AC70">
        <f t="shared" si="3"/>
        <v>13.203064291339375</v>
      </c>
      <c r="AD70">
        <f t="shared" si="4"/>
        <v>1021.0854250484404</v>
      </c>
      <c r="AE70">
        <f>'IDT-1'!F70</f>
        <v>0</v>
      </c>
      <c r="AF70" s="26"/>
      <c r="AG70">
        <f t="shared" si="5"/>
        <v>1021.0854250484404</v>
      </c>
      <c r="AI70" s="75">
        <f>PXIL!J70</f>
        <v>0</v>
      </c>
      <c r="AJ70" s="75">
        <f>PXIL!P70</f>
        <v>0</v>
      </c>
      <c r="AK70" s="75">
        <f>RTM_IEX!J70</f>
        <v>76.89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15.088996763754045</v>
      </c>
      <c r="F71">
        <f>GT_Spot!T71</f>
        <v>0</v>
      </c>
      <c r="G71">
        <f>PPCL_NG!T71</f>
        <v>11.57</v>
      </c>
      <c r="H71">
        <f>PPCL_Spot!T71</f>
        <v>17.351927991999112</v>
      </c>
      <c r="I71">
        <f>Bawana_NG!T71</f>
        <v>65.8772484651046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705.51321939247453</v>
      </c>
      <c r="P71" s="77">
        <v>79.792905494505504</v>
      </c>
      <c r="Q71" s="77">
        <v>22.408672000000003</v>
      </c>
      <c r="R71" s="80">
        <v>3.6145454545454543</v>
      </c>
      <c r="S71" s="80">
        <v>0</v>
      </c>
      <c r="T71" s="78">
        <f>SUMPRODUCT(LTA!F71:AJ71,LTA!F$101:AJ$101,LTA!F$105:AJ$105)</f>
        <v>15.98</v>
      </c>
      <c r="U71" s="78">
        <f>SUMPRODUCT(LTA!F71:AJ71,LTA!F$102:AJ$102,LTA!F$105:AJ$105)</f>
        <v>359.78000000000003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-429</v>
      </c>
      <c r="AA71" s="117">
        <f>STOA!J71</f>
        <v>1.71</v>
      </c>
      <c r="AB71" s="117">
        <f>-STOA!P71</f>
        <v>0</v>
      </c>
      <c r="AC71">
        <f t="shared" si="3"/>
        <v>16.167590843970768</v>
      </c>
      <c r="AD71">
        <f t="shared" si="4"/>
        <v>959.24992471841267</v>
      </c>
      <c r="AE71">
        <f>'IDT-1'!F71</f>
        <v>-67.466999999999999</v>
      </c>
      <c r="AF71" s="26"/>
      <c r="AG71">
        <f t="shared" si="5"/>
        <v>891.78292471841269</v>
      </c>
      <c r="AI71" s="75">
        <f>PXIL!J71</f>
        <v>0</v>
      </c>
      <c r="AJ71" s="75">
        <f>PXIL!P71</f>
        <v>0</v>
      </c>
      <c r="AK71" s="75">
        <f>RTM_IEX!J71</f>
        <v>105.73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15.088996763754045</v>
      </c>
      <c r="F72">
        <f>GT_Spot!T72</f>
        <v>0</v>
      </c>
      <c r="G72">
        <f>PPCL_NG!T72</f>
        <v>11.57</v>
      </c>
      <c r="H72">
        <f>PPCL_Spot!T72</f>
        <v>17.351927991999112</v>
      </c>
      <c r="I72">
        <f>Bawana_NG!T72</f>
        <v>65.67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731.10133423074728</v>
      </c>
      <c r="P72" s="77">
        <v>79.792905494505504</v>
      </c>
      <c r="Q72" s="77">
        <v>22.408672000000003</v>
      </c>
      <c r="R72" s="80">
        <v>0.77890909090909088</v>
      </c>
      <c r="S72" s="80">
        <v>0</v>
      </c>
      <c r="T72" s="78">
        <f>SUMPRODUCT(LTA!F72:AJ72,LTA!F$101:AJ$101,LTA!F$105:AJ$105)</f>
        <v>10.93</v>
      </c>
      <c r="U72" s="78">
        <f>SUMPRODUCT(LTA!F72:AJ72,LTA!F$102:AJ$102,LTA!F$105:AJ$105)</f>
        <v>354.25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-404</v>
      </c>
      <c r="AA72" s="117">
        <f>STOA!J72</f>
        <v>1.71</v>
      </c>
      <c r="AB72" s="117">
        <f>-STOA!P72</f>
        <v>0</v>
      </c>
      <c r="AC72">
        <f t="shared" si="3"/>
        <v>16.642907679999762</v>
      </c>
      <c r="AD72">
        <f t="shared" si="4"/>
        <v>1063.0098378919154</v>
      </c>
      <c r="AE72">
        <f>'IDT-1'!F72</f>
        <v>-85.918999999999997</v>
      </c>
      <c r="AF72" s="26"/>
      <c r="AG72">
        <f t="shared" si="5"/>
        <v>977.09083789191538</v>
      </c>
      <c r="AI72" s="75">
        <f>PXIL!J72</f>
        <v>0</v>
      </c>
      <c r="AJ72" s="75">
        <f>PXIL!P72</f>
        <v>0</v>
      </c>
      <c r="AK72" s="75">
        <f>RTM_IEX!J72</f>
        <v>173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15.088996763754045</v>
      </c>
      <c r="F73">
        <f>GT_Spot!T73</f>
        <v>0</v>
      </c>
      <c r="G73">
        <f>PPCL_NG!T73</f>
        <v>11.57</v>
      </c>
      <c r="H73">
        <f>PPCL_Spot!T73</f>
        <v>17.351927991999112</v>
      </c>
      <c r="I73">
        <f>Bawana_NG!T73</f>
        <v>65.25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749.58461565810626</v>
      </c>
      <c r="P73" s="77">
        <v>79.792905494505504</v>
      </c>
      <c r="Q73" s="77">
        <v>22.408672000000003</v>
      </c>
      <c r="R73" s="80">
        <v>0</v>
      </c>
      <c r="S73" s="80">
        <v>0</v>
      </c>
      <c r="T73" s="78">
        <f>SUMPRODUCT(LTA!F73:AJ73,LTA!F$101:AJ$101,LTA!F$105:AJ$105)</f>
        <v>6.48</v>
      </c>
      <c r="U73" s="78">
        <f>SUMPRODUCT(LTA!F73:AJ73,LTA!F$102:AJ$102,LTA!F$105:AJ$105)</f>
        <v>351.24000000000007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-398</v>
      </c>
      <c r="AA73" s="117">
        <f>STOA!J73</f>
        <v>1.71</v>
      </c>
      <c r="AB73" s="117">
        <f>-STOA!P73</f>
        <v>0</v>
      </c>
      <c r="AC73">
        <f t="shared" si="3"/>
        <v>16.591437391427352</v>
      </c>
      <c r="AD73">
        <f t="shared" si="4"/>
        <v>1069.2656805169377</v>
      </c>
      <c r="AE73">
        <f>'IDT-1'!F73</f>
        <v>-94.567999999999998</v>
      </c>
      <c r="AF73" s="26"/>
      <c r="AG73">
        <f t="shared" si="5"/>
        <v>974.69768051693768</v>
      </c>
      <c r="AI73" s="75">
        <f>PXIL!J73</f>
        <v>0</v>
      </c>
      <c r="AJ73" s="75">
        <f>PXIL!P73</f>
        <v>0</v>
      </c>
      <c r="AK73" s="75">
        <f>RTM_IEX!J73</f>
        <v>163.38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15.088996763754045</v>
      </c>
      <c r="F74">
        <f>GT_Spot!T74</f>
        <v>0</v>
      </c>
      <c r="G74">
        <f>PPCL_NG!T74</f>
        <v>11.57</v>
      </c>
      <c r="H74">
        <f>PPCL_Spot!T74</f>
        <v>17.351927991999112</v>
      </c>
      <c r="I74">
        <f>Bawana_NG!T74</f>
        <v>65.67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810.03389681375188</v>
      </c>
      <c r="P74" s="77">
        <v>73.006197802197804</v>
      </c>
      <c r="Q74" s="77">
        <v>17.892575999999998</v>
      </c>
      <c r="R74" s="80">
        <v>0</v>
      </c>
      <c r="S74" s="80">
        <v>0</v>
      </c>
      <c r="T74" s="78">
        <f>SUMPRODUCT(LTA!F74:AJ74,LTA!F$101:AJ$101,LTA!F$105:AJ$105)</f>
        <v>2.65</v>
      </c>
      <c r="U74" s="78">
        <f>SUMPRODUCT(LTA!F74:AJ74,LTA!F$102:AJ$102,LTA!F$105:AJ$105)</f>
        <v>349.98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-344</v>
      </c>
      <c r="AA74" s="117">
        <f>STOA!J74</f>
        <v>1.71</v>
      </c>
      <c r="AB74" s="117">
        <f>-STOA!P74</f>
        <v>0</v>
      </c>
      <c r="AC74">
        <f t="shared" si="3"/>
        <v>16.588067506906174</v>
      </c>
      <c r="AD74">
        <f t="shared" si="4"/>
        <v>1177.3655278647966</v>
      </c>
      <c r="AE74">
        <f>'IDT-1'!F74</f>
        <v>-122.247</v>
      </c>
      <c r="AF74" s="26"/>
      <c r="AG74">
        <f t="shared" si="5"/>
        <v>1055.1185278647965</v>
      </c>
      <c r="AI74" s="75">
        <f>PXIL!J74</f>
        <v>0</v>
      </c>
      <c r="AJ74" s="75">
        <f>PXIL!P74</f>
        <v>0</v>
      </c>
      <c r="AK74" s="75">
        <f>RTM_IEX!J74</f>
        <v>173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15.210355987055017</v>
      </c>
      <c r="F75">
        <f>GT_Spot!T75</f>
        <v>0</v>
      </c>
      <c r="G75">
        <f>PPCL_NG!T75</f>
        <v>11.57</v>
      </c>
      <c r="H75">
        <f>PPCL_Spot!T75</f>
        <v>17.351927991999112</v>
      </c>
      <c r="I75">
        <f>Bawana_NG!T75</f>
        <v>65.25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925.03701821870629</v>
      </c>
      <c r="P75" s="77">
        <v>79.792905494505504</v>
      </c>
      <c r="Q75" s="77">
        <v>22.408672000000003</v>
      </c>
      <c r="R75" s="80">
        <v>0</v>
      </c>
      <c r="S75" s="80">
        <v>0</v>
      </c>
      <c r="T75" s="78">
        <f>SUMPRODUCT(LTA!F75:AJ75,LTA!F$101:AJ$101,LTA!F$105:AJ$105)</f>
        <v>0.47000000000000003</v>
      </c>
      <c r="U75" s="78">
        <f>SUMPRODUCT(LTA!F75:AJ75,LTA!F$102:AJ$102,LTA!F$105:AJ$105)</f>
        <v>356.93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-658</v>
      </c>
      <c r="AA75" s="117">
        <f>STOA!J75</f>
        <v>1.71</v>
      </c>
      <c r="AB75" s="117">
        <f>-STOA!P75</f>
        <v>0</v>
      </c>
      <c r="AC75">
        <f t="shared" si="3"/>
        <v>20.188279650896462</v>
      </c>
      <c r="AD75">
        <f t="shared" si="4"/>
        <v>952.09260004136945</v>
      </c>
      <c r="AE75">
        <f>'IDT-1'!F75</f>
        <v>0</v>
      </c>
      <c r="AF75" s="26"/>
      <c r="AG75">
        <f t="shared" si="5"/>
        <v>952.09260004136945</v>
      </c>
      <c r="AI75" s="75">
        <f>PXIL!J75</f>
        <v>0</v>
      </c>
      <c r="AJ75" s="75">
        <f>PXIL!P75</f>
        <v>0</v>
      </c>
      <c r="AK75" s="75">
        <f>RTM_IEX!J75</f>
        <v>134.55000000000001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15.210355987055017</v>
      </c>
      <c r="F76">
        <f>GT_Spot!T76</f>
        <v>0</v>
      </c>
      <c r="G76">
        <f>PPCL_NG!T76</f>
        <v>11.57</v>
      </c>
      <c r="H76">
        <f>PPCL_Spot!T76</f>
        <v>17.351927991999112</v>
      </c>
      <c r="I76">
        <f>Bawana_NG!T76</f>
        <v>65.25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919.22505577670631</v>
      </c>
      <c r="P76" s="77">
        <v>79.792905494505504</v>
      </c>
      <c r="Q76" s="77">
        <v>22.408672000000003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365.21000000000004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-624</v>
      </c>
      <c r="AA76" s="117">
        <f>STOA!J76</f>
        <v>1.71</v>
      </c>
      <c r="AB76" s="117">
        <f>-STOA!P76</f>
        <v>0</v>
      </c>
      <c r="AC76">
        <f t="shared" si="3"/>
        <v>20.326934045652223</v>
      </c>
      <c r="AD76">
        <f t="shared" si="4"/>
        <v>1036.0119832046139</v>
      </c>
      <c r="AE76">
        <f>'IDT-1'!F76</f>
        <v>0</v>
      </c>
      <c r="AF76" s="26"/>
      <c r="AG76">
        <f t="shared" si="5"/>
        <v>1036.0119832046139</v>
      </c>
      <c r="AI76" s="75">
        <f>PXIL!J76</f>
        <v>0</v>
      </c>
      <c r="AJ76" s="75">
        <f>PXIL!P76</f>
        <v>0</v>
      </c>
      <c r="AK76" s="75">
        <f>RTM_IEX!J76</f>
        <v>182.61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15.210355987055017</v>
      </c>
      <c r="F77">
        <f>GT_Spot!T77</f>
        <v>0</v>
      </c>
      <c r="G77">
        <f>PPCL_NG!T77</f>
        <v>11.57</v>
      </c>
      <c r="H77">
        <f>PPCL_Spot!T77</f>
        <v>17.351927991999112</v>
      </c>
      <c r="I77">
        <f>Bawana_NG!T77</f>
        <v>65.25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919.88850310670625</v>
      </c>
      <c r="P77" s="77">
        <v>79.792905494505504</v>
      </c>
      <c r="Q77" s="77">
        <v>22.408672000000003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373.72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-614</v>
      </c>
      <c r="AA77" s="117">
        <f>STOA!J77</f>
        <v>1.71</v>
      </c>
      <c r="AB77" s="117">
        <f>-STOA!P77</f>
        <v>0</v>
      </c>
      <c r="AC77">
        <f t="shared" si="3"/>
        <v>20.065087106934268</v>
      </c>
      <c r="AD77">
        <f t="shared" si="4"/>
        <v>1026.6072774733316</v>
      </c>
      <c r="AE77">
        <f>'IDT-1'!F77</f>
        <v>0</v>
      </c>
      <c r="AF77" s="26"/>
      <c r="AG77">
        <f t="shared" si="5"/>
        <v>1026.6072774733316</v>
      </c>
      <c r="AI77" s="75">
        <f>PXIL!J77</f>
        <v>0</v>
      </c>
      <c r="AJ77" s="75">
        <f>PXIL!P77</f>
        <v>0</v>
      </c>
      <c r="AK77" s="75">
        <f>RTM_IEX!J77</f>
        <v>153.77000000000001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15.210355987055017</v>
      </c>
      <c r="F78">
        <f>GT_Spot!T78</f>
        <v>0</v>
      </c>
      <c r="G78">
        <f>PPCL_NG!T78</f>
        <v>11.57</v>
      </c>
      <c r="H78">
        <f>PPCL_Spot!T78</f>
        <v>17.351927991999112</v>
      </c>
      <c r="I78">
        <f>Bawana_NG!T78</f>
        <v>65.25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909.49334474350621</v>
      </c>
      <c r="P78" s="77">
        <v>79.792905494505504</v>
      </c>
      <c r="Q78" s="77">
        <v>22.408672000000003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394.77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-578</v>
      </c>
      <c r="AA78" s="117">
        <f>STOA!J78</f>
        <v>1.71</v>
      </c>
      <c r="AB78" s="117">
        <f>-STOA!P78</f>
        <v>0</v>
      </c>
      <c r="AC78">
        <f t="shared" si="3"/>
        <v>19.162693122539078</v>
      </c>
      <c r="AD78">
        <f t="shared" si="4"/>
        <v>997.2845130945268</v>
      </c>
      <c r="AE78">
        <f>'IDT-1'!F78</f>
        <v>-14.993</v>
      </c>
      <c r="AF78" s="26"/>
      <c r="AG78">
        <f t="shared" si="5"/>
        <v>982.29151309452675</v>
      </c>
      <c r="AI78" s="75">
        <f>PXIL!J78</f>
        <v>0</v>
      </c>
      <c r="AJ78" s="75">
        <f>PXIL!P78</f>
        <v>0</v>
      </c>
      <c r="AK78" s="75">
        <f>RTM_IEX!J78</f>
        <v>76.89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15.210355987055017</v>
      </c>
      <c r="F79">
        <f>GT_Spot!T79</f>
        <v>0</v>
      </c>
      <c r="G79">
        <f>PPCL_NG!T79</f>
        <v>11.57</v>
      </c>
      <c r="H79">
        <f>PPCL_Spot!T79</f>
        <v>17.351927991999112</v>
      </c>
      <c r="I79">
        <f>Bawana_NG!T79</f>
        <v>65.25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897.21706390221379</v>
      </c>
      <c r="P79" s="77">
        <v>79.792905494505504</v>
      </c>
      <c r="Q79" s="77">
        <v>22.408672000000003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394.90999999999997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-548</v>
      </c>
      <c r="AA79" s="117">
        <f>STOA!J79</f>
        <v>1.71</v>
      </c>
      <c r="AB79" s="117">
        <f>-STOA!P79</f>
        <v>0</v>
      </c>
      <c r="AC79">
        <f t="shared" si="3"/>
        <v>19.212390025469844</v>
      </c>
      <c r="AD79">
        <f t="shared" si="4"/>
        <v>1063.1485353503037</v>
      </c>
      <c r="AE79">
        <f>'IDT-1'!F79</f>
        <v>-24.795000000000002</v>
      </c>
      <c r="AF79" s="26"/>
      <c r="AG79">
        <f t="shared" si="5"/>
        <v>1038.3535353503037</v>
      </c>
      <c r="AI79" s="75">
        <f>PXIL!J79</f>
        <v>0</v>
      </c>
      <c r="AJ79" s="75">
        <f>PXIL!P79</f>
        <v>0</v>
      </c>
      <c r="AK79" s="75">
        <f>RTM_IEX!J79</f>
        <v>124.94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15.210355987055017</v>
      </c>
      <c r="F80">
        <f>GT_Spot!T80</f>
        <v>0</v>
      </c>
      <c r="G80">
        <f>PPCL_NG!T80</f>
        <v>11.57</v>
      </c>
      <c r="H80">
        <f>PPCL_Spot!T80</f>
        <v>17.351927991999112</v>
      </c>
      <c r="I80">
        <f>Bawana_NG!T80</f>
        <v>65.25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883.0037396572701</v>
      </c>
      <c r="P80" s="77">
        <v>79.792905494505504</v>
      </c>
      <c r="Q80" s="77">
        <v>22.408672000000003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394.90999999999997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-519</v>
      </c>
      <c r="AA80" s="117">
        <f>STOA!J80</f>
        <v>1.71</v>
      </c>
      <c r="AB80" s="117">
        <f>-STOA!P80</f>
        <v>0</v>
      </c>
      <c r="AC80">
        <f t="shared" si="3"/>
        <v>18.829847073970676</v>
      </c>
      <c r="AD80">
        <f t="shared" si="4"/>
        <v>1078.3177540568593</v>
      </c>
      <c r="AE80">
        <f>'IDT-1'!F80</f>
        <v>-40.365000000000002</v>
      </c>
      <c r="AF80" s="26"/>
      <c r="AG80">
        <f t="shared" si="5"/>
        <v>1037.9527540568592</v>
      </c>
      <c r="AI80" s="75">
        <f>PXIL!J80</f>
        <v>0</v>
      </c>
      <c r="AJ80" s="75">
        <f>PXIL!P80</f>
        <v>0</v>
      </c>
      <c r="AK80" s="75">
        <f>RTM_IEX!J80</f>
        <v>124.94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15.20882584712372</v>
      </c>
      <c r="F81">
        <f>GT_Spot!T81</f>
        <v>0</v>
      </c>
      <c r="G81">
        <f>PPCL_NG!T81</f>
        <v>11.57</v>
      </c>
      <c r="H81">
        <f>PPCL_Spot!T81</f>
        <v>17.351927991999112</v>
      </c>
      <c r="I81">
        <f>Bawana_NG!T81</f>
        <v>65.25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865.96936425247009</v>
      </c>
      <c r="P81" s="77">
        <v>79.792905494505504</v>
      </c>
      <c r="Q81" s="77">
        <v>22.408672000000003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394.91999999999996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-489</v>
      </c>
      <c r="AA81" s="117">
        <f>STOA!J81</f>
        <v>1.71</v>
      </c>
      <c r="AB81" s="117">
        <f>-STOA!P81</f>
        <v>0</v>
      </c>
      <c r="AC81">
        <f t="shared" si="3"/>
        <v>18.582899279511178</v>
      </c>
      <c r="AD81">
        <f t="shared" si="4"/>
        <v>1110.7687963065875</v>
      </c>
      <c r="AE81">
        <f>'IDT-1'!F81</f>
        <v>-69.772999999999996</v>
      </c>
      <c r="AF81" s="26"/>
      <c r="AG81">
        <f t="shared" si="5"/>
        <v>1040.9957963065876</v>
      </c>
      <c r="AI81" s="75">
        <f>PXIL!J81</f>
        <v>0</v>
      </c>
      <c r="AJ81" s="75">
        <f>PXIL!P81</f>
        <v>0</v>
      </c>
      <c r="AK81" s="75">
        <f>RTM_IEX!J81</f>
        <v>144.16999999999999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15.20882584712372</v>
      </c>
      <c r="F82">
        <f>GT_Spot!T82</f>
        <v>0</v>
      </c>
      <c r="G82">
        <f>PPCL_NG!T82</f>
        <v>11.57</v>
      </c>
      <c r="H82">
        <f>PPCL_Spot!T82</f>
        <v>17.351927991999112</v>
      </c>
      <c r="I82">
        <f>Bawana_NG!T82</f>
        <v>65.25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846.73395042367031</v>
      </c>
      <c r="P82" s="77">
        <v>79.792905494505504</v>
      </c>
      <c r="Q82" s="77">
        <v>22.408672000000003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385.03000000000003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-436.3</v>
      </c>
      <c r="AA82" s="117">
        <f>STOA!J82</f>
        <v>1.71</v>
      </c>
      <c r="AB82" s="117">
        <f>-STOA!P82</f>
        <v>0</v>
      </c>
      <c r="AC82">
        <f t="shared" si="3"/>
        <v>17.604926317398046</v>
      </c>
      <c r="AD82">
        <f t="shared" si="4"/>
        <v>1106.4813554399007</v>
      </c>
      <c r="AE82">
        <f>'IDT-1'!F82</f>
        <v>-94.567999999999998</v>
      </c>
      <c r="AF82" s="26"/>
      <c r="AG82">
        <f t="shared" si="5"/>
        <v>1011.9133554399007</v>
      </c>
      <c r="AI82" s="75">
        <f>PXIL!J82</f>
        <v>0</v>
      </c>
      <c r="AJ82" s="75">
        <f>PXIL!P82</f>
        <v>0</v>
      </c>
      <c r="AK82" s="75">
        <f>RTM_IEX!J82</f>
        <v>115.33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15.20882584712372</v>
      </c>
      <c r="F83">
        <f>GT_Spot!T83</f>
        <v>0</v>
      </c>
      <c r="G83">
        <f>PPCL_NG!T83</f>
        <v>11.57</v>
      </c>
      <c r="H83">
        <f>PPCL_Spot!T83</f>
        <v>17.351927991999112</v>
      </c>
      <c r="I83">
        <f>Bawana_NG!T83</f>
        <v>65.25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712.29317774637059</v>
      </c>
      <c r="P83" s="77">
        <v>79.792905494505504</v>
      </c>
      <c r="Q83" s="77">
        <v>22.408672000000003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347.39000000000004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-178</v>
      </c>
      <c r="AA83" s="117">
        <f>STOA!J83</f>
        <v>1.71</v>
      </c>
      <c r="AB83" s="117">
        <f>-STOA!P83</f>
        <v>0</v>
      </c>
      <c r="AC83">
        <f t="shared" si="3"/>
        <v>13.03628317885476</v>
      </c>
      <c r="AD83">
        <f t="shared" si="4"/>
        <v>1110.7792259011442</v>
      </c>
      <c r="AE83">
        <f>'IDT-1'!F83</f>
        <v>-109.56100000000001</v>
      </c>
      <c r="AF83" s="26"/>
      <c r="AG83">
        <f t="shared" si="5"/>
        <v>1001.2182259011441</v>
      </c>
      <c r="AI83" s="75">
        <f>PXIL!J83</f>
        <v>0</v>
      </c>
      <c r="AJ83" s="75">
        <f>PXIL!P83</f>
        <v>0</v>
      </c>
      <c r="AK83" s="75">
        <f>RTM_IEX!J83</f>
        <v>28.84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15.20882584712372</v>
      </c>
      <c r="F84">
        <f>GT_Spot!T84</f>
        <v>0</v>
      </c>
      <c r="G84">
        <f>PPCL_NG!T84</f>
        <v>11.57</v>
      </c>
      <c r="H84">
        <f>PPCL_Spot!T84</f>
        <v>17.351927991999112</v>
      </c>
      <c r="I84">
        <f>Bawana_NG!T84</f>
        <v>65.25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710.36068841877056</v>
      </c>
      <c r="P84" s="77">
        <v>79.792905494505504</v>
      </c>
      <c r="Q84" s="77">
        <v>22.408672000000003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347.38000000000005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-158</v>
      </c>
      <c r="AA84" s="117">
        <f>STOA!J84</f>
        <v>1.71</v>
      </c>
      <c r="AB84" s="117">
        <f>-STOA!P84</f>
        <v>0</v>
      </c>
      <c r="AC84">
        <f t="shared" si="3"/>
        <v>13.349034722327973</v>
      </c>
      <c r="AD84">
        <f t="shared" si="4"/>
        <v>1186.183985030071</v>
      </c>
      <c r="AE84">
        <f>'IDT-1'!F84</f>
        <v>-126.28400000000001</v>
      </c>
      <c r="AF84" s="26"/>
      <c r="AG84">
        <f t="shared" si="5"/>
        <v>1059.8999850300709</v>
      </c>
      <c r="AI84" s="75">
        <f>PXIL!J84</f>
        <v>0</v>
      </c>
      <c r="AJ84" s="75">
        <f>PXIL!P84</f>
        <v>0</v>
      </c>
      <c r="AK84" s="75">
        <f>RTM_IEX!J84</f>
        <v>86.5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15.20882584712372</v>
      </c>
      <c r="F85">
        <f>GT_Spot!T85</f>
        <v>0</v>
      </c>
      <c r="G85">
        <f>PPCL_NG!T85</f>
        <v>11.57</v>
      </c>
      <c r="H85">
        <f>PPCL_Spot!T85</f>
        <v>17.351927991999112</v>
      </c>
      <c r="I85">
        <f>Bawana_NG!T85</f>
        <v>65.25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606.71100972797024</v>
      </c>
      <c r="P85" s="77">
        <v>79.792905494505504</v>
      </c>
      <c r="Q85" s="77">
        <v>22.408672000000003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347.52000000000004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-174</v>
      </c>
      <c r="AA85" s="117">
        <f>STOA!J85</f>
        <v>1.71</v>
      </c>
      <c r="AB85" s="117">
        <f>-STOA!P85</f>
        <v>0</v>
      </c>
      <c r="AC85">
        <f t="shared" si="3"/>
        <v>12.580199590204053</v>
      </c>
      <c r="AD85">
        <f t="shared" si="4"/>
        <v>1067.4431414713945</v>
      </c>
      <c r="AE85">
        <f>'IDT-1'!F85</f>
        <v>-119.364</v>
      </c>
      <c r="AF85" s="26"/>
      <c r="AG85">
        <f t="shared" si="5"/>
        <v>948.07914147139445</v>
      </c>
      <c r="AI85" s="75">
        <f>PXIL!J85</f>
        <v>0</v>
      </c>
      <c r="AJ85" s="75">
        <f>PXIL!P85</f>
        <v>0</v>
      </c>
      <c r="AK85" s="75">
        <f>RTM_IEX!J85</f>
        <v>86.5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15.20882584712372</v>
      </c>
      <c r="F86">
        <f>GT_Spot!T86</f>
        <v>0</v>
      </c>
      <c r="G86">
        <f>PPCL_NG!T86</f>
        <v>11.57</v>
      </c>
      <c r="H86">
        <f>PPCL_Spot!T86</f>
        <v>17.351927991999112</v>
      </c>
      <c r="I86">
        <f>Bawana_NG!T86</f>
        <v>65.25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615.8937034021352</v>
      </c>
      <c r="P86" s="77">
        <v>79.792905494505504</v>
      </c>
      <c r="Q86" s="77">
        <v>22.408672000000003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345.73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-171</v>
      </c>
      <c r="AA86" s="117">
        <f>STOA!J86</f>
        <v>1.71</v>
      </c>
      <c r="AB86" s="117">
        <f>-STOA!P86</f>
        <v>0</v>
      </c>
      <c r="AC86">
        <f t="shared" si="3"/>
        <v>12.618532911970119</v>
      </c>
      <c r="AD86">
        <f t="shared" si="4"/>
        <v>1077.7875018237935</v>
      </c>
      <c r="AE86">
        <f>'IDT-1'!F86</f>
        <v>-123.977</v>
      </c>
      <c r="AF86" s="26"/>
      <c r="AG86">
        <f t="shared" si="5"/>
        <v>953.81050182379352</v>
      </c>
      <c r="AI86" s="75">
        <f>PXIL!J86</f>
        <v>0</v>
      </c>
      <c r="AJ86" s="75">
        <f>PXIL!P86</f>
        <v>0</v>
      </c>
      <c r="AK86" s="75">
        <f>RTM_IEX!J86</f>
        <v>86.49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15.20882584712372</v>
      </c>
      <c r="F87">
        <f>GT_Spot!T87</f>
        <v>0</v>
      </c>
      <c r="G87">
        <f>PPCL_NG!T87</f>
        <v>11.57</v>
      </c>
      <c r="H87">
        <f>PPCL_Spot!T87</f>
        <v>17.351927991999112</v>
      </c>
      <c r="I87">
        <f>Bawana_NG!T87</f>
        <v>65.25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631.890418858575</v>
      </c>
      <c r="P87" s="77">
        <v>79.792905494505504</v>
      </c>
      <c r="Q87" s="77">
        <v>22.408672000000003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345.67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-250</v>
      </c>
      <c r="AA87" s="117">
        <f>STOA!J87</f>
        <v>1.71</v>
      </c>
      <c r="AB87" s="117">
        <f>-STOA!P87</f>
        <v>0</v>
      </c>
      <c r="AC87">
        <f t="shared" si="3"/>
        <v>13.29110008224022</v>
      </c>
      <c r="AD87">
        <f t="shared" si="4"/>
        <v>994.8416501099631</v>
      </c>
      <c r="AE87">
        <f>'IDT-1'!F87</f>
        <v>-52.473999999999997</v>
      </c>
      <c r="AF87" s="26"/>
      <c r="AG87">
        <f t="shared" si="5"/>
        <v>942.36765010996305</v>
      </c>
      <c r="AI87" s="75">
        <f>PXIL!J87</f>
        <v>0</v>
      </c>
      <c r="AJ87" s="75">
        <f>PXIL!P87</f>
        <v>0</v>
      </c>
      <c r="AK87" s="75">
        <f>RTM_IEX!J87</f>
        <v>67.28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15.20882584712372</v>
      </c>
      <c r="F88">
        <f>GT_Spot!T88</f>
        <v>0</v>
      </c>
      <c r="G88">
        <f>PPCL_NG!T88</f>
        <v>11.57</v>
      </c>
      <c r="H88">
        <f>PPCL_Spot!T88</f>
        <v>17.351927991999112</v>
      </c>
      <c r="I88">
        <f>Bawana_NG!T88</f>
        <v>65.25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605.08531851268538</v>
      </c>
      <c r="P88" s="77">
        <v>79.792905494505504</v>
      </c>
      <c r="Q88" s="77">
        <v>17.892575999999998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345.78000000000003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-212</v>
      </c>
      <c r="AA88" s="117">
        <f>STOA!J88</f>
        <v>1.71</v>
      </c>
      <c r="AB88" s="117">
        <f>-STOA!P88</f>
        <v>0</v>
      </c>
      <c r="AC88">
        <f t="shared" si="3"/>
        <v>13.101912708552968</v>
      </c>
      <c r="AD88">
        <f t="shared" si="4"/>
        <v>1049.8696411377605</v>
      </c>
      <c r="AE88">
        <f>'IDT-1'!F88</f>
        <v>-44.978000000000002</v>
      </c>
      <c r="AF88" s="26"/>
      <c r="AG88">
        <f t="shared" si="5"/>
        <v>1004.8916411377605</v>
      </c>
      <c r="AI88" s="75">
        <f>PXIL!J88</f>
        <v>0</v>
      </c>
      <c r="AJ88" s="75">
        <f>PXIL!P88</f>
        <v>0</v>
      </c>
      <c r="AK88" s="75">
        <f>RTM_IEX!J88</f>
        <v>115.33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15.20882584712372</v>
      </c>
      <c r="F89">
        <f>GT_Spot!T89</f>
        <v>0</v>
      </c>
      <c r="G89">
        <f>PPCL_NG!T89</f>
        <v>11.57</v>
      </c>
      <c r="H89">
        <f>PPCL_Spot!T89</f>
        <v>17.351927991999112</v>
      </c>
      <c r="I89">
        <f>Bawana_NG!T89</f>
        <v>65.25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604.49903332042254</v>
      </c>
      <c r="P89" s="77">
        <v>79.792905494505504</v>
      </c>
      <c r="Q89" s="77">
        <v>22.408672000000003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345.65000000000003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-290</v>
      </c>
      <c r="AA89" s="117">
        <f>STOA!J89</f>
        <v>1.71</v>
      </c>
      <c r="AB89" s="117">
        <f>-STOA!P89</f>
        <v>0</v>
      </c>
      <c r="AC89">
        <f t="shared" si="3"/>
        <v>13.235780990392293</v>
      </c>
      <c r="AD89">
        <f t="shared" si="4"/>
        <v>908.25558366365851</v>
      </c>
      <c r="AE89">
        <f>'IDT-1'!F89</f>
        <v>-25.949000000000002</v>
      </c>
      <c r="AF89" s="26"/>
      <c r="AG89">
        <f t="shared" si="5"/>
        <v>882.30658366365856</v>
      </c>
      <c r="AI89" s="75">
        <f>PXIL!J89</f>
        <v>0</v>
      </c>
      <c r="AJ89" s="75">
        <f>PXIL!P89</f>
        <v>0</v>
      </c>
      <c r="AK89" s="75">
        <f>RTM_IEX!J89</f>
        <v>48.05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15.20882584712372</v>
      </c>
      <c r="F90">
        <f>GT_Spot!T90</f>
        <v>0</v>
      </c>
      <c r="G90">
        <f>PPCL_NG!T90</f>
        <v>11.57</v>
      </c>
      <c r="H90">
        <f>PPCL_Spot!T90</f>
        <v>17.351927991999112</v>
      </c>
      <c r="I90">
        <f>Bawana_NG!T90</f>
        <v>49.282498923810195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601.07798610485054</v>
      </c>
      <c r="P90" s="77">
        <v>67.109248351648347</v>
      </c>
      <c r="Q90" s="77">
        <v>17.892575999999998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296.59000000000003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-16</v>
      </c>
      <c r="AA90" s="117">
        <f>STOA!J90</f>
        <v>1.71</v>
      </c>
      <c r="AB90" s="117">
        <f>-STOA!P90</f>
        <v>0</v>
      </c>
      <c r="AC90">
        <f t="shared" si="3"/>
        <v>9.6266289966861276</v>
      </c>
      <c r="AD90">
        <f t="shared" si="4"/>
        <v>1052.1664342227459</v>
      </c>
      <c r="AE90">
        <f>'IDT-1'!F90</f>
        <v>-28.832000000000001</v>
      </c>
      <c r="AF90" s="26"/>
      <c r="AG90">
        <f t="shared" si="5"/>
        <v>1023.3344342227459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15.20882584712372</v>
      </c>
      <c r="F91">
        <f>GT_Spot!T91</f>
        <v>0</v>
      </c>
      <c r="G91">
        <f>PPCL_NG!T91</f>
        <v>11.57</v>
      </c>
      <c r="H91">
        <f>PPCL_Spot!T91</f>
        <v>17.351927991999112</v>
      </c>
      <c r="I91">
        <f>Bawana_NG!T91</f>
        <v>48.64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600.93567030285055</v>
      </c>
      <c r="P91" s="77">
        <v>67.109248351648347</v>
      </c>
      <c r="Q91" s="77">
        <v>17.892575999999998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252.57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-71</v>
      </c>
      <c r="AA91" s="117">
        <f>STOA!J91</f>
        <v>1.71</v>
      </c>
      <c r="AB91" s="117">
        <f>-STOA!P91</f>
        <v>0</v>
      </c>
      <c r="AC91">
        <f t="shared" si="3"/>
        <v>10.14357164081974</v>
      </c>
      <c r="AD91">
        <f t="shared" si="4"/>
        <v>999.90467685280203</v>
      </c>
      <c r="AE91">
        <f>'IDT-1'!F91</f>
        <v>0</v>
      </c>
      <c r="AF91" s="26"/>
      <c r="AG91">
        <f t="shared" si="5"/>
        <v>999.90467685280203</v>
      </c>
      <c r="AI91" s="75">
        <f>PXIL!J91</f>
        <v>0</v>
      </c>
      <c r="AJ91" s="75">
        <f>PXIL!P91</f>
        <v>0</v>
      </c>
      <c r="AK91" s="75">
        <f>RTM_IEX!J91</f>
        <v>48.06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15.20882584712372</v>
      </c>
      <c r="F92">
        <f>GT_Spot!T92</f>
        <v>0</v>
      </c>
      <c r="G92">
        <f>PPCL_NG!T92</f>
        <v>11.57</v>
      </c>
      <c r="H92">
        <f>PPCL_Spot!T92</f>
        <v>17.351927991999112</v>
      </c>
      <c r="I92">
        <f>Bawana_NG!T92</f>
        <v>50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553.6167767928506</v>
      </c>
      <c r="P92" s="77">
        <v>67.109248351648347</v>
      </c>
      <c r="Q92" s="77">
        <v>17.892575999999998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228.35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-94</v>
      </c>
      <c r="AA92" s="117">
        <f>STOA!J92</f>
        <v>1.71</v>
      </c>
      <c r="AB92" s="117">
        <f>-STOA!P92</f>
        <v>0</v>
      </c>
      <c r="AC92">
        <f t="shared" si="3"/>
        <v>9.6455383109422321</v>
      </c>
      <c r="AD92">
        <f t="shared" si="4"/>
        <v>897.6038166726795</v>
      </c>
      <c r="AE92">
        <f>'IDT-1'!F92</f>
        <v>0</v>
      </c>
      <c r="AF92" s="26"/>
      <c r="AG92">
        <f t="shared" si="5"/>
        <v>897.6038166726795</v>
      </c>
      <c r="AI92" s="75">
        <f>PXIL!J92</f>
        <v>0</v>
      </c>
      <c r="AJ92" s="75">
        <f>PXIL!P92</f>
        <v>0</v>
      </c>
      <c r="AK92" s="75">
        <f>RTM_IEX!J92</f>
        <v>38.44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15.20882584712372</v>
      </c>
      <c r="F93">
        <f>GT_Spot!T93</f>
        <v>0</v>
      </c>
      <c r="G93">
        <f>PPCL_NG!T93</f>
        <v>11.57</v>
      </c>
      <c r="H93">
        <f>PPCL_Spot!T93</f>
        <v>17.351927991999112</v>
      </c>
      <c r="I93">
        <f>Bawana_NG!T93</f>
        <v>49.94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537.86815962885055</v>
      </c>
      <c r="P93" s="77">
        <v>67.109248351648347</v>
      </c>
      <c r="Q93" s="77">
        <v>17.892575999999998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228.36999999999998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-125</v>
      </c>
      <c r="AA93" s="117">
        <f>STOA!J93</f>
        <v>1.71</v>
      </c>
      <c r="AB93" s="117">
        <f>-STOA!P93</f>
        <v>0</v>
      </c>
      <c r="AC93">
        <f t="shared" si="3"/>
        <v>10.289316433087086</v>
      </c>
      <c r="AD93">
        <f t="shared" si="4"/>
        <v>907.84142138653476</v>
      </c>
      <c r="AE93">
        <f>'IDT-1'!F93</f>
        <v>0</v>
      </c>
      <c r="AF93" s="26"/>
      <c r="AG93">
        <f t="shared" si="5"/>
        <v>907.84142138653476</v>
      </c>
      <c r="AI93" s="75">
        <f>PXIL!J93</f>
        <v>0</v>
      </c>
      <c r="AJ93" s="75">
        <f>PXIL!P93</f>
        <v>0</v>
      </c>
      <c r="AK93" s="75">
        <f>RTM_IEX!J93</f>
        <v>96.11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15.20882584712372</v>
      </c>
      <c r="F94">
        <f>GT_Spot!T94</f>
        <v>0</v>
      </c>
      <c r="G94">
        <f>PPCL_NG!T94</f>
        <v>11.57</v>
      </c>
      <c r="H94">
        <f>PPCL_Spot!T94</f>
        <v>17.351927991999112</v>
      </c>
      <c r="I94">
        <f>Bawana_NG!T94</f>
        <v>50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537.21759103885063</v>
      </c>
      <c r="P94" s="77">
        <v>67.109248351648347</v>
      </c>
      <c r="Q94" s="77">
        <v>17.892575999999998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228.51999999999998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-164</v>
      </c>
      <c r="AA94" s="117">
        <f>STOA!J94</f>
        <v>1.71</v>
      </c>
      <c r="AB94" s="117">
        <f>-STOA!P94</f>
        <v>0</v>
      </c>
      <c r="AC94">
        <f t="shared" si="3"/>
        <v>10.377982402860706</v>
      </c>
      <c r="AD94">
        <f t="shared" si="4"/>
        <v>839.48218682676111</v>
      </c>
      <c r="AE94">
        <f>'IDT-1'!F94</f>
        <v>0</v>
      </c>
      <c r="AF94" s="26"/>
      <c r="AG94">
        <f t="shared" si="5"/>
        <v>839.48218682676111</v>
      </c>
      <c r="AI94" s="75">
        <f>PXIL!J94</f>
        <v>0</v>
      </c>
      <c r="AJ94" s="75">
        <f>PXIL!P94</f>
        <v>0</v>
      </c>
      <c r="AK94" s="75">
        <f>RTM_IEX!J94</f>
        <v>67.28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15.20882584712372</v>
      </c>
      <c r="F95">
        <f>GT_Spot!T95</f>
        <v>0</v>
      </c>
      <c r="G95">
        <f>PPCL_NG!T95</f>
        <v>11.57</v>
      </c>
      <c r="H95">
        <f>PPCL_Spot!T95</f>
        <v>17.351927991999112</v>
      </c>
      <c r="I95">
        <f>Bawana_NG!T95</f>
        <v>50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540.83483924295058</v>
      </c>
      <c r="P95" s="77">
        <v>62.727956043956041</v>
      </c>
      <c r="Q95" s="77">
        <v>17.892575999999998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228.6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-189</v>
      </c>
      <c r="AA95" s="117">
        <f>STOA!J95</f>
        <v>1.71</v>
      </c>
      <c r="AB95" s="117">
        <f>-STOA!P95</f>
        <v>0</v>
      </c>
      <c r="AC95">
        <f t="shared" si="3"/>
        <v>10.255556002803976</v>
      </c>
      <c r="AD95">
        <f t="shared" si="4"/>
        <v>775.47056912322557</v>
      </c>
      <c r="AE95">
        <f>'IDT-1'!F95</f>
        <v>0</v>
      </c>
      <c r="AF95" s="26"/>
      <c r="AG95">
        <f t="shared" si="5"/>
        <v>775.47056912322557</v>
      </c>
      <c r="AI95" s="75">
        <f>PXIL!J95</f>
        <v>0</v>
      </c>
      <c r="AJ95" s="75">
        <f>PXIL!P95</f>
        <v>0</v>
      </c>
      <c r="AK95" s="75">
        <f>RTM_IEX!J95</f>
        <v>28.83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15.20882584712372</v>
      </c>
      <c r="F96">
        <f>GT_Spot!T96</f>
        <v>0</v>
      </c>
      <c r="G96">
        <f>PPCL_NG!T96</f>
        <v>11.57</v>
      </c>
      <c r="H96">
        <f>PPCL_Spot!T96</f>
        <v>17.351927991999112</v>
      </c>
      <c r="I96">
        <f>Bawana_NG!T96</f>
        <v>50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539.93169357295073</v>
      </c>
      <c r="P96" s="77">
        <v>61.549793406593423</v>
      </c>
      <c r="Q96" s="77">
        <v>17.892575999999998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228.36999999999998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-217</v>
      </c>
      <c r="AA96" s="117">
        <f>STOA!J96</f>
        <v>1.71</v>
      </c>
      <c r="AB96" s="117">
        <f>-STOA!P96</f>
        <v>0</v>
      </c>
      <c r="AC96">
        <f t="shared" si="3"/>
        <v>10.737508060320653</v>
      </c>
      <c r="AD96">
        <f t="shared" si="4"/>
        <v>773.5073087583462</v>
      </c>
      <c r="AE96">
        <f>'IDT-1'!F96</f>
        <v>0</v>
      </c>
      <c r="AF96" s="26"/>
      <c r="AG96">
        <f t="shared" si="5"/>
        <v>773.5073087583462</v>
      </c>
      <c r="AI96" s="75">
        <f>PXIL!J96</f>
        <v>0</v>
      </c>
      <c r="AJ96" s="75">
        <f>PXIL!P96</f>
        <v>0</v>
      </c>
      <c r="AK96" s="75">
        <f>RTM_IEX!J96</f>
        <v>57.66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15.20882584712372</v>
      </c>
      <c r="F97">
        <f>GT_Spot!T97</f>
        <v>0</v>
      </c>
      <c r="G97">
        <f>PPCL_NG!T97</f>
        <v>11.57</v>
      </c>
      <c r="H97">
        <f>PPCL_Spot!T97</f>
        <v>17.351927991999112</v>
      </c>
      <c r="I97">
        <f>Bawana_NG!T97</f>
        <v>49.94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534.92270388225063</v>
      </c>
      <c r="P97" s="77">
        <v>60.371630769230769</v>
      </c>
      <c r="Q97" s="77">
        <v>17.892575999999998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228.14999999999998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-242</v>
      </c>
      <c r="AA97" s="117">
        <f>STOA!J97</f>
        <v>1.71</v>
      </c>
      <c r="AB97" s="117">
        <f>-STOA!P97</f>
        <v>0</v>
      </c>
      <c r="AC97">
        <f t="shared" si="3"/>
        <v>11.071774307888585</v>
      </c>
      <c r="AD97">
        <f t="shared" si="4"/>
        <v>760.93589018271564</v>
      </c>
      <c r="AE97">
        <f>'IDT-1'!F97</f>
        <v>0</v>
      </c>
      <c r="AF97" s="26"/>
      <c r="AG97">
        <f t="shared" si="5"/>
        <v>760.93589018271564</v>
      </c>
      <c r="AI97" s="75">
        <f>PXIL!J97</f>
        <v>0</v>
      </c>
      <c r="AJ97" s="75">
        <f>PXIL!P97</f>
        <v>0</v>
      </c>
      <c r="AK97" s="75">
        <f>RTM_IEX!J97</f>
        <v>76.89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15.20882584712372</v>
      </c>
      <c r="F98">
        <f>GT_Spot!T98</f>
        <v>0</v>
      </c>
      <c r="G98">
        <f>PPCL_NG!T98</f>
        <v>11.57</v>
      </c>
      <c r="H98">
        <f>PPCL_Spot!T98</f>
        <v>17.351927991999112</v>
      </c>
      <c r="I98">
        <f>Bawana_NG!T98</f>
        <v>50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522.79927630527231</v>
      </c>
      <c r="P98" s="77">
        <v>56.241925274725283</v>
      </c>
      <c r="Q98" s="77">
        <v>13.947127999999999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227.30999999999997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-261</v>
      </c>
      <c r="AA98" s="117">
        <f>STOA!J98</f>
        <v>1.71</v>
      </c>
      <c r="AB98" s="117">
        <f>-STOA!P98</f>
        <v>0</v>
      </c>
      <c r="AC98">
        <f t="shared" si="3"/>
        <v>10.886711217381238</v>
      </c>
      <c r="AD98">
        <f t="shared" si="4"/>
        <v>701.92237220173911</v>
      </c>
      <c r="AE98">
        <f>'IDT-1'!F98</f>
        <v>0</v>
      </c>
      <c r="AF98" s="26"/>
      <c r="AG98">
        <f t="shared" si="5"/>
        <v>701.92237220173911</v>
      </c>
      <c r="AI98" s="75">
        <f>PXIL!J98</f>
        <v>0</v>
      </c>
      <c r="AJ98" s="75">
        <f>PXIL!P98</f>
        <v>0</v>
      </c>
      <c r="AK98" s="75">
        <f>RTM_IEX!J98</f>
        <v>57.67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0.35805364866394573</v>
      </c>
      <c r="F99">
        <f t="shared" si="6"/>
        <v>0</v>
      </c>
      <c r="G99">
        <f t="shared" si="6"/>
        <v>0.27768000000000037</v>
      </c>
      <c r="H99">
        <f t="shared" si="6"/>
        <v>0.41538848830254282</v>
      </c>
      <c r="I99">
        <f t="shared" si="6"/>
        <v>1.370706524489782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15.62661538114083</v>
      </c>
      <c r="P99" s="77">
        <f t="shared" si="6"/>
        <v>1.677829389010989</v>
      </c>
      <c r="Q99" s="77">
        <f t="shared" si="6"/>
        <v>0.44300769500000009</v>
      </c>
      <c r="R99" s="80">
        <f>SUM(R3:R98)/4000</f>
        <v>8.2458090909090911E-2</v>
      </c>
      <c r="S99" s="80">
        <f t="shared" si="6"/>
        <v>0</v>
      </c>
      <c r="T99" s="78">
        <f t="shared" si="6"/>
        <v>0.37270749999999991</v>
      </c>
      <c r="U99" s="78">
        <f t="shared" si="6"/>
        <v>7.8868874999999994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-5.183325</v>
      </c>
      <c r="AA99" s="117">
        <f t="shared" si="6"/>
        <v>4.1039999999999993E-2</v>
      </c>
      <c r="AB99" s="117">
        <f t="shared" si="6"/>
        <v>0</v>
      </c>
      <c r="AC99">
        <f t="shared" si="6"/>
        <v>0.31598104464118904</v>
      </c>
      <c r="AD99">
        <f t="shared" si="6"/>
        <v>25.128065672875998</v>
      </c>
      <c r="AE99">
        <f t="shared" si="6"/>
        <v>-1.5469177500000002</v>
      </c>
      <c r="AG99">
        <f t="shared" si="6"/>
        <v>23.581147922875996</v>
      </c>
      <c r="AI99">
        <f t="shared" si="6"/>
        <v>0</v>
      </c>
      <c r="AJ99">
        <f t="shared" si="6"/>
        <v>0</v>
      </c>
      <c r="AK99">
        <f t="shared" si="6"/>
        <v>2.0999974999999993</v>
      </c>
      <c r="AL99">
        <f t="shared" si="6"/>
        <v>-2.5000000000000001E-2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R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4" ht="15" customHeight="1">
      <c r="A1" s="32">
        <f>Allocation!A2</f>
        <v>44587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7" t="s">
        <v>143</v>
      </c>
      <c r="Q1" s="217" t="s">
        <v>144</v>
      </c>
      <c r="R1" s="79"/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385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7"/>
      <c r="Q2" s="217"/>
      <c r="R2" s="79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f>GT_NG!S3</f>
        <v>2.1089571841344892</v>
      </c>
      <c r="F3">
        <f>GT_Spot!S3</f>
        <v>0</v>
      </c>
      <c r="G3">
        <f>PPCL_NG!S3</f>
        <v>18.18</v>
      </c>
      <c r="H3">
        <f>PPCL_Spot!S3</f>
        <v>25.526996823903072</v>
      </c>
      <c r="I3">
        <f>Bawana_NG!S3</f>
        <v>27.520054850874185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0.64535687795842345</v>
      </c>
      <c r="AD3">
        <f>SUM(B3:AB3,AI3:AR3)-AC3</f>
        <v>72.690651980953334</v>
      </c>
      <c r="AE3">
        <f>'IDT-1'!E3</f>
        <v>0</v>
      </c>
      <c r="AF3" s="26"/>
      <c r="AG3">
        <f>SUM(AD3:AF3)</f>
        <v>72.690651980953334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4">
      <c r="A4" t="s">
        <v>46</v>
      </c>
      <c r="E4">
        <f>GT_NG!S4</f>
        <v>2.1089571841344892</v>
      </c>
      <c r="F4">
        <f>GT_Spot!S4</f>
        <v>0</v>
      </c>
      <c r="G4">
        <f>PPCL_NG!S4</f>
        <v>18.18</v>
      </c>
      <c r="H4">
        <f>PPCL_Spot!S4</f>
        <v>25.526996823903072</v>
      </c>
      <c r="I4">
        <f>Bawana_NG!S4</f>
        <v>28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0.64958039527073064</v>
      </c>
      <c r="AD4">
        <f t="shared" ref="AD4:AD67" si="1">SUM(B4:AB4,AI4:AR4)-AC4</f>
        <v>73.166373612766833</v>
      </c>
      <c r="AE4">
        <f>'IDT-1'!E4</f>
        <v>0</v>
      </c>
      <c r="AF4" s="26"/>
      <c r="AG4">
        <f t="shared" ref="AG4:AG67" si="2">SUM(AD4:AF4)</f>
        <v>73.166373612766833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4">
      <c r="A5" t="s">
        <v>47</v>
      </c>
      <c r="E5">
        <f>GT_NG!S5</f>
        <v>2.1089571841344892</v>
      </c>
      <c r="F5">
        <f>GT_Spot!S5</f>
        <v>0</v>
      </c>
      <c r="G5">
        <f>PPCL_NG!S5</f>
        <v>18.18</v>
      </c>
      <c r="H5">
        <f>PPCL_Spot!S5</f>
        <v>27.273030336704075</v>
      </c>
      <c r="I5">
        <f>Bawana_NG!S5</f>
        <v>28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0.66494549018337934</v>
      </c>
      <c r="AD5">
        <f t="shared" si="1"/>
        <v>74.897042030655172</v>
      </c>
      <c r="AE5">
        <f>'IDT-1'!E5</f>
        <v>0</v>
      </c>
      <c r="AF5" s="26"/>
      <c r="AG5">
        <f t="shared" si="2"/>
        <v>74.897042030655172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4">
      <c r="A6" t="s">
        <v>48</v>
      </c>
      <c r="E6">
        <f>GT_NG!S6</f>
        <v>2.1089571841344892</v>
      </c>
      <c r="F6">
        <f>GT_Spot!S6</f>
        <v>0</v>
      </c>
      <c r="G6">
        <f>PPCL_NG!S6</f>
        <v>18.18</v>
      </c>
      <c r="H6">
        <f>PPCL_Spot!S6</f>
        <v>27.273030336704075</v>
      </c>
      <c r="I6">
        <f>Bawana_NG!S6</f>
        <v>28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0.66494549018337934</v>
      </c>
      <c r="AD6">
        <f t="shared" si="1"/>
        <v>74.897042030655172</v>
      </c>
      <c r="AE6">
        <f>'IDT-1'!E6</f>
        <v>0</v>
      </c>
      <c r="AF6" s="26"/>
      <c r="AG6">
        <f t="shared" si="2"/>
        <v>74.897042030655172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4">
      <c r="A7" t="s">
        <v>49</v>
      </c>
      <c r="E7">
        <f>GT_NG!S7</f>
        <v>2.1089571841344892</v>
      </c>
      <c r="F7">
        <f>GT_Spot!S7</f>
        <v>0</v>
      </c>
      <c r="G7">
        <f>PPCL_NG!S7</f>
        <v>18.18</v>
      </c>
      <c r="H7">
        <f>PPCL_Spot!S7</f>
        <v>27.273030336704075</v>
      </c>
      <c r="I7">
        <f>Bawana_NG!S7</f>
        <v>28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0.66494549018337934</v>
      </c>
      <c r="AD7">
        <f t="shared" si="1"/>
        <v>74.897042030655172</v>
      </c>
      <c r="AE7">
        <f>'IDT-1'!E7</f>
        <v>0</v>
      </c>
      <c r="AF7" s="26"/>
      <c r="AG7">
        <f t="shared" si="2"/>
        <v>74.897042030655172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4">
      <c r="A8" t="s">
        <v>50</v>
      </c>
      <c r="E8">
        <f>GT_NG!S8</f>
        <v>2.1089571841344892</v>
      </c>
      <c r="F8">
        <f>GT_Spot!S8</f>
        <v>0</v>
      </c>
      <c r="G8">
        <f>PPCL_NG!S8</f>
        <v>18.18</v>
      </c>
      <c r="H8">
        <f>PPCL_Spot!S8</f>
        <v>27.273030336704075</v>
      </c>
      <c r="I8">
        <f>Bawana_NG!S8</f>
        <v>28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28.83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0.91864949018337938</v>
      </c>
      <c r="AD8">
        <f t="shared" si="1"/>
        <v>103.47333803065517</v>
      </c>
      <c r="AE8">
        <f>'IDT-1'!E8</f>
        <v>0</v>
      </c>
      <c r="AF8" s="26"/>
      <c r="AG8">
        <f t="shared" si="2"/>
        <v>103.47333803065517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4">
      <c r="A9" t="s">
        <v>51</v>
      </c>
      <c r="E9">
        <f>GT_NG!S9</f>
        <v>2.1089571841344892</v>
      </c>
      <c r="F9">
        <f>GT_Spot!S9</f>
        <v>0</v>
      </c>
      <c r="G9">
        <f>PPCL_NG!S9</f>
        <v>18.18</v>
      </c>
      <c r="H9">
        <f>PPCL_Spot!S9</f>
        <v>25.526996823903072</v>
      </c>
      <c r="I9">
        <f>Bawana_NG!S9</f>
        <v>28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0.64958039527073064</v>
      </c>
      <c r="AD9">
        <f t="shared" si="1"/>
        <v>73.166373612766833</v>
      </c>
      <c r="AE9">
        <f>'IDT-1'!E9</f>
        <v>0</v>
      </c>
      <c r="AF9" s="26"/>
      <c r="AG9">
        <f t="shared" si="2"/>
        <v>73.166373612766833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4">
      <c r="A10" t="s">
        <v>52</v>
      </c>
      <c r="E10">
        <f>GT_NG!S10</f>
        <v>2.1089571841344892</v>
      </c>
      <c r="F10">
        <f>GT_Spot!S10</f>
        <v>0</v>
      </c>
      <c r="G10">
        <f>PPCL_NG!S10</f>
        <v>18.18</v>
      </c>
      <c r="H10">
        <f>PPCL_Spot!S10</f>
        <v>27.273030336704075</v>
      </c>
      <c r="I10">
        <f>Bawana_NG!S10</f>
        <v>28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0.66494549018337934</v>
      </c>
      <c r="AD10">
        <f t="shared" si="1"/>
        <v>74.897042030655172</v>
      </c>
      <c r="AE10">
        <f>'IDT-1'!E10</f>
        <v>0</v>
      </c>
      <c r="AF10" s="26"/>
      <c r="AG10">
        <f t="shared" si="2"/>
        <v>74.897042030655172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4">
      <c r="A11" t="s">
        <v>53</v>
      </c>
      <c r="E11">
        <f>GT_NG!S11</f>
        <v>2.1089571841344892</v>
      </c>
      <c r="F11">
        <f>GT_Spot!S11</f>
        <v>0</v>
      </c>
      <c r="G11">
        <f>PPCL_NG!S11</f>
        <v>18.18</v>
      </c>
      <c r="H11">
        <f>PPCL_Spot!S11</f>
        <v>27.273030336704075</v>
      </c>
      <c r="I11">
        <f>Bawana_NG!S11</f>
        <v>28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0.66494549018337934</v>
      </c>
      <c r="AD11">
        <f t="shared" si="1"/>
        <v>74.897042030655172</v>
      </c>
      <c r="AE11">
        <f>'IDT-1'!E11</f>
        <v>0</v>
      </c>
      <c r="AF11" s="26"/>
      <c r="AG11">
        <f t="shared" si="2"/>
        <v>74.897042030655172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4">
      <c r="A12" t="s">
        <v>54</v>
      </c>
      <c r="E12">
        <f>GT_NG!S12</f>
        <v>2.1089571841344892</v>
      </c>
      <c r="F12">
        <f>GT_Spot!S12</f>
        <v>0</v>
      </c>
      <c r="G12">
        <f>PPCL_NG!S12</f>
        <v>18.18</v>
      </c>
      <c r="H12">
        <f>PPCL_Spot!S12</f>
        <v>27.273030336704075</v>
      </c>
      <c r="I12">
        <f>Bawana_NG!S12</f>
        <v>28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0.66494549018337934</v>
      </c>
      <c r="AD12">
        <f t="shared" si="1"/>
        <v>74.897042030655172</v>
      </c>
      <c r="AE12">
        <f>'IDT-1'!E12</f>
        <v>0</v>
      </c>
      <c r="AF12" s="26"/>
      <c r="AG12">
        <f t="shared" si="2"/>
        <v>74.897042030655172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4">
      <c r="A13" t="s">
        <v>55</v>
      </c>
      <c r="E13">
        <f>GT_NG!S13</f>
        <v>2.1089571841344892</v>
      </c>
      <c r="F13">
        <f>GT_Spot!S13</f>
        <v>0</v>
      </c>
      <c r="G13">
        <f>PPCL_NG!S13</f>
        <v>18.18</v>
      </c>
      <c r="H13">
        <f>PPCL_Spot!S13</f>
        <v>27.273030336704075</v>
      </c>
      <c r="I13">
        <f>Bawana_NG!S13</f>
        <v>28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24.03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0.87640949018337932</v>
      </c>
      <c r="AD13">
        <f t="shared" si="1"/>
        <v>98.71557803065518</v>
      </c>
      <c r="AE13">
        <f>'IDT-1'!E13</f>
        <v>0</v>
      </c>
      <c r="AF13" s="26"/>
      <c r="AG13">
        <f t="shared" si="2"/>
        <v>98.71557803065518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4">
      <c r="A14" t="s">
        <v>56</v>
      </c>
      <c r="E14">
        <f>GT_NG!S14</f>
        <v>2.1089571841344892</v>
      </c>
      <c r="F14">
        <f>GT_Spot!S14</f>
        <v>0</v>
      </c>
      <c r="G14">
        <f>PPCL_NG!S14</f>
        <v>18.18</v>
      </c>
      <c r="H14">
        <f>PPCL_Spot!S14</f>
        <v>25.526996823903072</v>
      </c>
      <c r="I14">
        <f>Bawana_NG!S14</f>
        <v>28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0.64958039527073064</v>
      </c>
      <c r="AD14">
        <f t="shared" si="1"/>
        <v>73.166373612766833</v>
      </c>
      <c r="AE14">
        <f>'IDT-1'!E14</f>
        <v>0</v>
      </c>
      <c r="AF14" s="26"/>
      <c r="AG14">
        <f t="shared" si="2"/>
        <v>73.166373612766833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4">
      <c r="A15" t="s">
        <v>57</v>
      </c>
      <c r="E15">
        <f>GT_NG!S15</f>
        <v>2.1089571841344892</v>
      </c>
      <c r="F15">
        <f>GT_Spot!S15</f>
        <v>0</v>
      </c>
      <c r="G15">
        <f>PPCL_NG!S15</f>
        <v>18.18</v>
      </c>
      <c r="H15">
        <f>PPCL_Spot!S15</f>
        <v>27.273030336704075</v>
      </c>
      <c r="I15">
        <f>Bawana_NG!S15</f>
        <v>28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0.66494549018337934</v>
      </c>
      <c r="AD15">
        <f t="shared" si="1"/>
        <v>74.897042030655172</v>
      </c>
      <c r="AE15">
        <f>'IDT-1'!E15</f>
        <v>0</v>
      </c>
      <c r="AF15" s="26"/>
      <c r="AG15">
        <f t="shared" si="2"/>
        <v>74.897042030655172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4">
      <c r="A16" t="s">
        <v>58</v>
      </c>
      <c r="E16">
        <f>GT_NG!S16</f>
        <v>2.1089571841344892</v>
      </c>
      <c r="F16">
        <f>GT_Spot!S16</f>
        <v>0</v>
      </c>
      <c r="G16">
        <f>PPCL_NG!S16</f>
        <v>18.18</v>
      </c>
      <c r="H16">
        <f>PPCL_Spot!S16</f>
        <v>27.273030336704075</v>
      </c>
      <c r="I16">
        <f>Bawana_NG!S16</f>
        <v>28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0.66494549018337934</v>
      </c>
      <c r="AD16">
        <f t="shared" si="1"/>
        <v>74.897042030655172</v>
      </c>
      <c r="AE16">
        <f>'IDT-1'!E16</f>
        <v>0</v>
      </c>
      <c r="AF16" s="26"/>
      <c r="AG16">
        <f t="shared" si="2"/>
        <v>74.897042030655172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2.1089571841344892</v>
      </c>
      <c r="F17">
        <f>GT_Spot!S17</f>
        <v>0</v>
      </c>
      <c r="G17">
        <f>PPCL_NG!S17</f>
        <v>18.18</v>
      </c>
      <c r="H17">
        <f>PPCL_Spot!S17</f>
        <v>27.273030336704075</v>
      </c>
      <c r="I17">
        <f>Bawana_NG!S17</f>
        <v>28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0.66494549018337934</v>
      </c>
      <c r="AD17">
        <f t="shared" si="1"/>
        <v>74.897042030655172</v>
      </c>
      <c r="AE17">
        <f>'IDT-1'!E17</f>
        <v>0</v>
      </c>
      <c r="AF17" s="26"/>
      <c r="AG17">
        <f t="shared" si="2"/>
        <v>74.897042030655172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2.1089571841344892</v>
      </c>
      <c r="F18">
        <f>GT_Spot!S18</f>
        <v>0</v>
      </c>
      <c r="G18">
        <f>PPCL_NG!S18</f>
        <v>18.18</v>
      </c>
      <c r="H18">
        <f>PPCL_Spot!S18</f>
        <v>27.273030336704075</v>
      </c>
      <c r="I18">
        <f>Bawana_NG!S18</f>
        <v>28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24.03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0.87640949018337932</v>
      </c>
      <c r="AD18">
        <f t="shared" si="1"/>
        <v>98.71557803065518</v>
      </c>
      <c r="AE18">
        <f>'IDT-1'!E18</f>
        <v>0</v>
      </c>
      <c r="AF18" s="26"/>
      <c r="AG18">
        <f t="shared" si="2"/>
        <v>98.71557803065518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2.1082160225236755</v>
      </c>
      <c r="F19">
        <f>GT_Spot!S19</f>
        <v>0</v>
      </c>
      <c r="G19">
        <f>PPCL_NG!S19</f>
        <v>18.18</v>
      </c>
      <c r="H19">
        <f>PPCL_Spot!S19</f>
        <v>27.273030336704075</v>
      </c>
      <c r="I19">
        <f>Bawana_NG!S19</f>
        <v>28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0.66493896796120422</v>
      </c>
      <c r="AD19">
        <f t="shared" si="1"/>
        <v>74.896307391266546</v>
      </c>
      <c r="AE19">
        <f>'IDT-1'!E19</f>
        <v>0</v>
      </c>
      <c r="AF19" s="26"/>
      <c r="AG19">
        <f t="shared" si="2"/>
        <v>74.896307391266546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2.1082160225236755</v>
      </c>
      <c r="F20">
        <f>GT_Spot!S20</f>
        <v>0</v>
      </c>
      <c r="G20">
        <f>PPCL_NG!S20</f>
        <v>18.18</v>
      </c>
      <c r="H20">
        <f>PPCL_Spot!S20</f>
        <v>25.526996823903072</v>
      </c>
      <c r="I20">
        <f>Bawana_NG!S20</f>
        <v>28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0.64957387304855541</v>
      </c>
      <c r="AD20">
        <f t="shared" si="1"/>
        <v>73.165638973378194</v>
      </c>
      <c r="AE20">
        <f>'IDT-1'!E20</f>
        <v>0</v>
      </c>
      <c r="AF20" s="26"/>
      <c r="AG20">
        <f t="shared" si="2"/>
        <v>73.165638973378194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2.1082160225236755</v>
      </c>
      <c r="F21">
        <f>GT_Spot!S21</f>
        <v>0</v>
      </c>
      <c r="G21">
        <f>PPCL_NG!S21</f>
        <v>18.18</v>
      </c>
      <c r="H21">
        <f>PPCL_Spot!S21</f>
        <v>27.273030336704075</v>
      </c>
      <c r="I21">
        <f>Bawana_NG!S21</f>
        <v>28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0.66493896796120422</v>
      </c>
      <c r="AD21">
        <f t="shared" si="1"/>
        <v>74.896307391266546</v>
      </c>
      <c r="AE21">
        <f>'IDT-1'!E21</f>
        <v>0</v>
      </c>
      <c r="AF21" s="26"/>
      <c r="AG21">
        <f t="shared" si="2"/>
        <v>74.896307391266546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2.1082160225236755</v>
      </c>
      <c r="F22">
        <f>GT_Spot!S22</f>
        <v>0</v>
      </c>
      <c r="G22">
        <f>PPCL_NG!S22</f>
        <v>18.18</v>
      </c>
      <c r="H22">
        <f>PPCL_Spot!S22</f>
        <v>27.273030336704075</v>
      </c>
      <c r="I22">
        <f>Bawana_NG!S22</f>
        <v>28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0.66493896796120422</v>
      </c>
      <c r="AD22">
        <f t="shared" si="1"/>
        <v>74.896307391266546</v>
      </c>
      <c r="AE22">
        <f>'IDT-1'!E22</f>
        <v>0</v>
      </c>
      <c r="AF22" s="26"/>
      <c r="AG22">
        <f t="shared" si="2"/>
        <v>74.896307391266546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2.1082160225236755</v>
      </c>
      <c r="F23">
        <f>GT_Spot!S23</f>
        <v>0</v>
      </c>
      <c r="G23">
        <f>PPCL_NG!S23</f>
        <v>18.18</v>
      </c>
      <c r="H23">
        <f>PPCL_Spot!S23</f>
        <v>27.273030336704075</v>
      </c>
      <c r="I23">
        <f>Bawana_NG!S23</f>
        <v>28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24.03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0.87640296796120432</v>
      </c>
      <c r="AD23">
        <f t="shared" si="1"/>
        <v>98.714843391266555</v>
      </c>
      <c r="AE23">
        <f>'IDT-1'!E23</f>
        <v>0</v>
      </c>
      <c r="AF23" s="26"/>
      <c r="AG23">
        <f t="shared" si="2"/>
        <v>98.714843391266555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2.1082160225236755</v>
      </c>
      <c r="F24">
        <f>GT_Spot!S24</f>
        <v>0</v>
      </c>
      <c r="G24">
        <f>PPCL_NG!S24</f>
        <v>18.18</v>
      </c>
      <c r="H24">
        <f>PPCL_Spot!S24</f>
        <v>27.273030336704075</v>
      </c>
      <c r="I24">
        <f>Bawana_NG!S24</f>
        <v>28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1.92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0.68183496796120424</v>
      </c>
      <c r="AD24">
        <f t="shared" si="1"/>
        <v>76.799411391266545</v>
      </c>
      <c r="AE24">
        <f>'IDT-1'!E24</f>
        <v>0</v>
      </c>
      <c r="AF24" s="26"/>
      <c r="AG24">
        <f t="shared" si="2"/>
        <v>76.799411391266545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2.1082160225236755</v>
      </c>
      <c r="F25">
        <f>GT_Spot!S25</f>
        <v>0</v>
      </c>
      <c r="G25">
        <f>PPCL_NG!S25</f>
        <v>18.18</v>
      </c>
      <c r="H25">
        <f>PPCL_Spot!S25</f>
        <v>25.526996823903072</v>
      </c>
      <c r="I25">
        <f>Bawana_NG!S25</f>
        <v>28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4.8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0.69181387304855535</v>
      </c>
      <c r="AD25">
        <f t="shared" si="1"/>
        <v>77.923398973378184</v>
      </c>
      <c r="AE25">
        <f>'IDT-1'!E25</f>
        <v>0</v>
      </c>
      <c r="AF25" s="26"/>
      <c r="AG25">
        <f t="shared" si="2"/>
        <v>77.923398973378184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2.1082160225236755</v>
      </c>
      <c r="F26">
        <f>GT_Spot!S26</f>
        <v>0</v>
      </c>
      <c r="G26">
        <f>PPCL_NG!S26</f>
        <v>18.18</v>
      </c>
      <c r="H26">
        <f>PPCL_Spot!S26</f>
        <v>27.273030336704075</v>
      </c>
      <c r="I26">
        <f>Bawana_NG!S26</f>
        <v>27.78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19.23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0.83222696796120432</v>
      </c>
      <c r="AD26">
        <f t="shared" si="1"/>
        <v>93.739019391266552</v>
      </c>
      <c r="AE26">
        <f>'IDT-1'!E26</f>
        <v>0</v>
      </c>
      <c r="AF26" s="26"/>
      <c r="AG26">
        <f t="shared" si="2"/>
        <v>93.739019391266552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2.1082160225236755</v>
      </c>
      <c r="F27">
        <f>GT_Spot!S27</f>
        <v>0</v>
      </c>
      <c r="G27">
        <f>PPCL_NG!S27</f>
        <v>18.18</v>
      </c>
      <c r="H27">
        <f>PPCL_Spot!S27</f>
        <v>27.273030336704075</v>
      </c>
      <c r="I27">
        <f>Bawana_NG!S27</f>
        <v>28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1.92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0.68183496796120424</v>
      </c>
      <c r="AD27">
        <f t="shared" si="1"/>
        <v>76.799411391266545</v>
      </c>
      <c r="AE27">
        <f>'IDT-1'!E27</f>
        <v>0</v>
      </c>
      <c r="AF27" s="26"/>
      <c r="AG27">
        <f t="shared" si="2"/>
        <v>76.799411391266545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2.1082160225236755</v>
      </c>
      <c r="F28">
        <f>GT_Spot!S28</f>
        <v>0</v>
      </c>
      <c r="G28">
        <f>PPCL_NG!S28</f>
        <v>18.18</v>
      </c>
      <c r="H28">
        <f>PPCL_Spot!S28</f>
        <v>27.273030336704075</v>
      </c>
      <c r="I28">
        <f>Bawana_NG!S28</f>
        <v>26.498893204694479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48.06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1.0746572281625157</v>
      </c>
      <c r="AD28">
        <f t="shared" si="1"/>
        <v>121.04548233575971</v>
      </c>
      <c r="AE28">
        <f>'IDT-1'!E28</f>
        <v>0</v>
      </c>
      <c r="AF28" s="26"/>
      <c r="AG28">
        <f t="shared" si="2"/>
        <v>121.04548233575971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2.1082160225236755</v>
      </c>
      <c r="F29">
        <f>GT_Spot!S29</f>
        <v>0</v>
      </c>
      <c r="G29">
        <f>PPCL_NG!S29</f>
        <v>18.18</v>
      </c>
      <c r="H29">
        <f>PPCL_Spot!S29</f>
        <v>27.273030336704075</v>
      </c>
      <c r="I29">
        <f>Bawana_NG!S29</f>
        <v>22.12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4.8099999999999996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0.65552296796120435</v>
      </c>
      <c r="AD29">
        <f t="shared" si="1"/>
        <v>73.835723391266555</v>
      </c>
      <c r="AE29">
        <f>'IDT-1'!E29</f>
        <v>0</v>
      </c>
      <c r="AF29" s="26"/>
      <c r="AG29">
        <f t="shared" si="2"/>
        <v>73.835723391266555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2.1082160225236755</v>
      </c>
      <c r="F30">
        <f>GT_Spot!S30</f>
        <v>0</v>
      </c>
      <c r="G30">
        <f>PPCL_NG!S30</f>
        <v>18.18</v>
      </c>
      <c r="H30">
        <f>PPCL_Spot!S30</f>
        <v>17.07</v>
      </c>
      <c r="I30">
        <f>Bawana_NG!S30</f>
        <v>22.12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19.22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0.69254430099820841</v>
      </c>
      <c r="AD30">
        <f t="shared" si="1"/>
        <v>78.005671721525474</v>
      </c>
      <c r="AE30">
        <f>'IDT-1'!E30</f>
        <v>0</v>
      </c>
      <c r="AF30" s="26"/>
      <c r="AG30">
        <f t="shared" si="2"/>
        <v>78.005671721525474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2.1082160225236755</v>
      </c>
      <c r="F31">
        <f>GT_Spot!S31</f>
        <v>0</v>
      </c>
      <c r="G31">
        <f>PPCL_NG!S31</f>
        <v>18.18</v>
      </c>
      <c r="H31">
        <f>PPCL_Spot!S31</f>
        <v>27.273030336704075</v>
      </c>
      <c r="I31">
        <f>Bawana_NG!S31</f>
        <v>21.57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28.83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0.86205896796120429</v>
      </c>
      <c r="AD31">
        <f t="shared" si="1"/>
        <v>97.099187391266554</v>
      </c>
      <c r="AE31">
        <f>'IDT-1'!E31</f>
        <v>0</v>
      </c>
      <c r="AF31" s="26"/>
      <c r="AG31">
        <f t="shared" si="2"/>
        <v>97.099187391266554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2.1082160225236755</v>
      </c>
      <c r="F32">
        <f>GT_Spot!S32</f>
        <v>0</v>
      </c>
      <c r="G32">
        <f>PPCL_NG!S32</f>
        <v>18.18</v>
      </c>
      <c r="H32">
        <f>PPCL_Spot!S32</f>
        <v>27.273030336704075</v>
      </c>
      <c r="I32">
        <f>Bawana_NG!S32</f>
        <v>26.42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38.44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0.98930696796120432</v>
      </c>
      <c r="AD32">
        <f t="shared" si="1"/>
        <v>111.43193939126655</v>
      </c>
      <c r="AE32">
        <f>'IDT-1'!E32</f>
        <v>0</v>
      </c>
      <c r="AF32" s="26"/>
      <c r="AG32">
        <f t="shared" si="2"/>
        <v>111.43193939126655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2.1082160225236755</v>
      </c>
      <c r="F33">
        <f>GT_Spot!S33</f>
        <v>0</v>
      </c>
      <c r="G33">
        <f>PPCL_NG!S33</f>
        <v>18.18</v>
      </c>
      <c r="H33">
        <f>PPCL_Spot!S33</f>
        <v>27.273030336704075</v>
      </c>
      <c r="I33">
        <f>Bawana_NG!S33</f>
        <v>26.25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67.28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1.2416029679612042</v>
      </c>
      <c r="AD33">
        <f t="shared" si="1"/>
        <v>139.84964339126654</v>
      </c>
      <c r="AE33">
        <f>'IDT-1'!E33</f>
        <v>0</v>
      </c>
      <c r="AF33" s="26"/>
      <c r="AG33">
        <f t="shared" si="2"/>
        <v>139.84964339126654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2.1082160225236755</v>
      </c>
      <c r="F34">
        <f>GT_Spot!S34</f>
        <v>0</v>
      </c>
      <c r="G34">
        <f>PPCL_NG!S34</f>
        <v>18.18</v>
      </c>
      <c r="H34">
        <f>PPCL_Spot!S34</f>
        <v>27.273030336704075</v>
      </c>
      <c r="I34">
        <f>Bawana_NG!S34</f>
        <v>26.25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19.22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0.8186749679612042</v>
      </c>
      <c r="AD34">
        <f t="shared" si="1"/>
        <v>92.21257139126655</v>
      </c>
      <c r="AE34">
        <f>'IDT-1'!E34</f>
        <v>0</v>
      </c>
      <c r="AF34" s="26"/>
      <c r="AG34">
        <f t="shared" si="2"/>
        <v>92.21257139126655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2.1082160225236755</v>
      </c>
      <c r="F35">
        <f>GT_Spot!S35</f>
        <v>0</v>
      </c>
      <c r="G35">
        <f>PPCL_NG!S35</f>
        <v>18.18</v>
      </c>
      <c r="H35">
        <f>PPCL_Spot!S35</f>
        <v>27.273030336704075</v>
      </c>
      <c r="I35">
        <f>Bawana_NG!S35</f>
        <v>21.631112788364973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-25</v>
      </c>
      <c r="AA35" s="117">
        <f>STOA!K35</f>
        <v>121.1</v>
      </c>
      <c r="AB35" s="117">
        <f>-STOA!Q35</f>
        <v>0</v>
      </c>
      <c r="AC35">
        <f t="shared" si="0"/>
        <v>2.0740884989976056</v>
      </c>
      <c r="AD35">
        <f t="shared" si="1"/>
        <v>143.21827064859511</v>
      </c>
      <c r="AE35">
        <f>'IDT-1'!E35</f>
        <v>0</v>
      </c>
      <c r="AF35" s="26"/>
      <c r="AG35">
        <f t="shared" si="2"/>
        <v>143.21827064859511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-20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2.1082160225236755</v>
      </c>
      <c r="F36">
        <f>GT_Spot!S36</f>
        <v>0</v>
      </c>
      <c r="G36">
        <f>PPCL_NG!S36</f>
        <v>18.18</v>
      </c>
      <c r="H36">
        <f>PPCL_Spot!S36</f>
        <v>25.523002706200732</v>
      </c>
      <c r="I36">
        <f>Bawana_NG!S36</f>
        <v>21.57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121.1</v>
      </c>
      <c r="AB36" s="117">
        <f>-STOA!Q36</f>
        <v>0</v>
      </c>
      <c r="AC36">
        <f t="shared" si="0"/>
        <v>1.9249785504786345</v>
      </c>
      <c r="AD36">
        <f t="shared" si="1"/>
        <v>156.55624017824576</v>
      </c>
      <c r="AE36">
        <f>'IDT-1'!E36</f>
        <v>0</v>
      </c>
      <c r="AF36" s="26"/>
      <c r="AG36">
        <f t="shared" si="2"/>
        <v>156.55624017824576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-30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2.1082160225236755</v>
      </c>
      <c r="F37">
        <f>GT_Spot!S37</f>
        <v>0</v>
      </c>
      <c r="G37">
        <f>PPCL_NG!S37</f>
        <v>18.18</v>
      </c>
      <c r="H37">
        <f>PPCL_Spot!S37</f>
        <v>27.273030336704075</v>
      </c>
      <c r="I37">
        <f>Bawana_NG!S37</f>
        <v>21.56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121.1</v>
      </c>
      <c r="AB37" s="117">
        <f>-STOA!Q37</f>
        <v>0</v>
      </c>
      <c r="AC37">
        <f t="shared" si="0"/>
        <v>1.9402907936270637</v>
      </c>
      <c r="AD37">
        <f t="shared" si="1"/>
        <v>158.28095556560066</v>
      </c>
      <c r="AE37">
        <f>'IDT-1'!E37</f>
        <v>0</v>
      </c>
      <c r="AF37" s="26"/>
      <c r="AG37">
        <f t="shared" si="2"/>
        <v>158.28095556560066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-30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2.1082160225236755</v>
      </c>
      <c r="F38">
        <f>GT_Spot!S38</f>
        <v>0</v>
      </c>
      <c r="G38">
        <f>PPCL_NG!S38</f>
        <v>18.18</v>
      </c>
      <c r="H38">
        <f>PPCL_Spot!S38</f>
        <v>27.273030336704075</v>
      </c>
      <c r="I38">
        <f>Bawana_NG!S38</f>
        <v>21.631112788364973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121.1</v>
      </c>
      <c r="AB38" s="117">
        <f>-STOA!Q38</f>
        <v>0</v>
      </c>
      <c r="AC38">
        <f t="shared" si="0"/>
        <v>1.9409165861646756</v>
      </c>
      <c r="AD38">
        <f t="shared" si="1"/>
        <v>158.35144256142803</v>
      </c>
      <c r="AE38">
        <f>'IDT-1'!E38</f>
        <v>0</v>
      </c>
      <c r="AF38" s="26"/>
      <c r="AG38">
        <f t="shared" si="2"/>
        <v>158.35144256142803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-30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2.0922446890197079</v>
      </c>
      <c r="F39">
        <f>GT_Spot!S39</f>
        <v>0</v>
      </c>
      <c r="G39">
        <f>PPCL_NG!S39</f>
        <v>18.18</v>
      </c>
      <c r="H39">
        <f>PPCL_Spot!S39</f>
        <v>27.273030336704075</v>
      </c>
      <c r="I39">
        <f>Bawana_NG!S39</f>
        <v>21.56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-40</v>
      </c>
      <c r="AA39" s="117">
        <f>STOA!K39</f>
        <v>121.1</v>
      </c>
      <c r="AB39" s="117">
        <f>-STOA!Q39</f>
        <v>0</v>
      </c>
      <c r="AC39">
        <f t="shared" si="0"/>
        <v>2.4728378972239482</v>
      </c>
      <c r="AD39">
        <f t="shared" si="1"/>
        <v>97.732437128499825</v>
      </c>
      <c r="AE39">
        <f>'IDT-1'!E39</f>
        <v>0</v>
      </c>
      <c r="AF39" s="26"/>
      <c r="AG39">
        <f t="shared" si="2"/>
        <v>97.732437128499825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-50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2.0922446890197079</v>
      </c>
      <c r="F40">
        <f>GT_Spot!S40</f>
        <v>0</v>
      </c>
      <c r="G40">
        <f>PPCL_NG!S40</f>
        <v>18.18</v>
      </c>
      <c r="H40">
        <f>PPCL_Spot!S40</f>
        <v>27.273030336704075</v>
      </c>
      <c r="I40">
        <f>Bawana_NG!S40</f>
        <v>26.25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121.1</v>
      </c>
      <c r="AB40" s="117">
        <f>-STOA!Q40</f>
        <v>0</v>
      </c>
      <c r="AC40">
        <f t="shared" si="0"/>
        <v>1.981422245892229</v>
      </c>
      <c r="AD40">
        <f t="shared" si="1"/>
        <v>162.91385277983156</v>
      </c>
      <c r="AE40">
        <f>'IDT-1'!E40</f>
        <v>0</v>
      </c>
      <c r="AF40" s="26"/>
      <c r="AG40">
        <f t="shared" si="2"/>
        <v>162.91385277983156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-30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2.0922446890197079</v>
      </c>
      <c r="F41">
        <f>GT_Spot!S41</f>
        <v>0</v>
      </c>
      <c r="G41">
        <f>PPCL_NG!S41</f>
        <v>18.18</v>
      </c>
      <c r="H41">
        <f>PPCL_Spot!S41</f>
        <v>25.523002706200732</v>
      </c>
      <c r="I41">
        <f>Bawana_NG!S41</f>
        <v>26.25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121.1</v>
      </c>
      <c r="AB41" s="117">
        <f>-STOA!Q41</f>
        <v>0</v>
      </c>
      <c r="AC41">
        <f t="shared" si="0"/>
        <v>1.9660220027437996</v>
      </c>
      <c r="AD41">
        <f t="shared" si="1"/>
        <v>161.17922539247664</v>
      </c>
      <c r="AE41">
        <f>'IDT-1'!E41</f>
        <v>0</v>
      </c>
      <c r="AF41" s="26"/>
      <c r="AG41">
        <f t="shared" si="2"/>
        <v>161.17922539247664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-30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2.0922446890197079</v>
      </c>
      <c r="F42">
        <f>GT_Spot!S42</f>
        <v>0</v>
      </c>
      <c r="G42">
        <f>PPCL_NG!S42</f>
        <v>18.18</v>
      </c>
      <c r="H42">
        <f>PPCL_Spot!S42</f>
        <v>27.273030336704075</v>
      </c>
      <c r="I42">
        <f>Bawana_NG!S42</f>
        <v>26.25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121.1</v>
      </c>
      <c r="AB42" s="117">
        <f>-STOA!Q42</f>
        <v>0</v>
      </c>
      <c r="AC42">
        <f t="shared" si="0"/>
        <v>1.981422245892229</v>
      </c>
      <c r="AD42">
        <f t="shared" si="1"/>
        <v>162.91385277983156</v>
      </c>
      <c r="AE42">
        <f>'IDT-1'!E42</f>
        <v>0</v>
      </c>
      <c r="AF42" s="26"/>
      <c r="AG42">
        <f t="shared" si="2"/>
        <v>162.91385277983156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-30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2.0922446890197079</v>
      </c>
      <c r="F43">
        <f>GT_Spot!S43</f>
        <v>0</v>
      </c>
      <c r="G43">
        <f>PPCL_NG!S43</f>
        <v>18.18</v>
      </c>
      <c r="H43">
        <f>PPCL_Spot!S43</f>
        <v>27.273030336704075</v>
      </c>
      <c r="I43">
        <f>Bawana_NG!S43</f>
        <v>26.25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121.1</v>
      </c>
      <c r="AB43" s="117">
        <f>-STOA!Q43</f>
        <v>0</v>
      </c>
      <c r="AC43">
        <f t="shared" si="0"/>
        <v>1.981422245892229</v>
      </c>
      <c r="AD43">
        <f t="shared" si="1"/>
        <v>162.91385277983156</v>
      </c>
      <c r="AE43">
        <f>'IDT-1'!E43</f>
        <v>0</v>
      </c>
      <c r="AF43" s="26"/>
      <c r="AG43">
        <f t="shared" si="2"/>
        <v>162.91385277983156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-30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2.0925663251904387</v>
      </c>
      <c r="F44">
        <f>GT_Spot!S44</f>
        <v>0</v>
      </c>
      <c r="G44">
        <f>PPCL_NG!S44</f>
        <v>18.18</v>
      </c>
      <c r="H44">
        <f>PPCL_Spot!S44</f>
        <v>27.273030336704075</v>
      </c>
      <c r="I44">
        <f>Bawana_NG!S44</f>
        <v>21.57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-25</v>
      </c>
      <c r="AA44" s="117">
        <f>STOA!K44</f>
        <v>121.1</v>
      </c>
      <c r="AB44" s="117">
        <f>-STOA!Q44</f>
        <v>0</v>
      </c>
      <c r="AC44">
        <f t="shared" si="0"/>
        <v>2.4285380900112736</v>
      </c>
      <c r="AD44">
        <f t="shared" si="1"/>
        <v>102.78705857188322</v>
      </c>
      <c r="AE44">
        <f>'IDT-1'!E44</f>
        <v>0</v>
      </c>
      <c r="AF44" s="26"/>
      <c r="AG44">
        <f t="shared" si="2"/>
        <v>102.78705857188322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-60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2.0925663251904387</v>
      </c>
      <c r="F45">
        <f>GT_Spot!S45</f>
        <v>0</v>
      </c>
      <c r="G45">
        <f>PPCL_NG!S45</f>
        <v>18.18</v>
      </c>
      <c r="H45">
        <f>PPCL_Spot!S45</f>
        <v>27.273030336704075</v>
      </c>
      <c r="I45">
        <f>Bawana_NG!S45</f>
        <v>26.25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121.1</v>
      </c>
      <c r="AB45" s="117">
        <f>-STOA!Q45</f>
        <v>0</v>
      </c>
      <c r="AC45">
        <f t="shared" si="0"/>
        <v>1.9814250762905314</v>
      </c>
      <c r="AD45">
        <f t="shared" si="1"/>
        <v>162.91417158560398</v>
      </c>
      <c r="AE45">
        <f>'IDT-1'!E45</f>
        <v>0</v>
      </c>
      <c r="AF45" s="26"/>
      <c r="AG45">
        <f t="shared" si="2"/>
        <v>162.91417158560398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-30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2.0929018338727077</v>
      </c>
      <c r="F46">
        <f>GT_Spot!S46</f>
        <v>0</v>
      </c>
      <c r="G46">
        <f>PPCL_NG!S46</f>
        <v>18.18</v>
      </c>
      <c r="H46">
        <f>PPCL_Spot!S46</f>
        <v>27.273030336704075</v>
      </c>
      <c r="I46">
        <f>Bawana_NG!S46</f>
        <v>26.25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121.1</v>
      </c>
      <c r="AB46" s="117">
        <f>-STOA!Q46</f>
        <v>0</v>
      </c>
      <c r="AC46">
        <f t="shared" si="0"/>
        <v>1.9814280287669352</v>
      </c>
      <c r="AD46">
        <f t="shared" si="1"/>
        <v>162.91450414180983</v>
      </c>
      <c r="AE46">
        <f>'IDT-1'!E46</f>
        <v>0</v>
      </c>
      <c r="AF46" s="26"/>
      <c r="AG46">
        <f t="shared" si="2"/>
        <v>162.91450414180983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-30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1.692584097859327</v>
      </c>
      <c r="F47">
        <f>GT_Spot!S47</f>
        <v>0</v>
      </c>
      <c r="G47">
        <f>PPCL_NG!S47</f>
        <v>18.18</v>
      </c>
      <c r="H47">
        <f>PPCL_Spot!S47</f>
        <v>27.273030336704075</v>
      </c>
      <c r="I47">
        <f>Bawana_NG!S47</f>
        <v>26.25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38.44</v>
      </c>
      <c r="AB47" s="117">
        <f>-STOA!Q47</f>
        <v>0</v>
      </c>
      <c r="AC47">
        <f t="shared" si="0"/>
        <v>0.98415340702415799</v>
      </c>
      <c r="AD47">
        <f t="shared" si="1"/>
        <v>110.85146102753924</v>
      </c>
      <c r="AE47">
        <f>'IDT-1'!E47</f>
        <v>0</v>
      </c>
      <c r="AF47" s="26"/>
      <c r="AG47">
        <f t="shared" si="2"/>
        <v>110.85146102753924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1.692584097859327</v>
      </c>
      <c r="F48">
        <f>GT_Spot!S48</f>
        <v>0</v>
      </c>
      <c r="G48">
        <f>PPCL_NG!S48</f>
        <v>18.18</v>
      </c>
      <c r="H48">
        <f>PPCL_Spot!S48</f>
        <v>19.649999999999999</v>
      </c>
      <c r="I48">
        <f>Bawana_NG!S48</f>
        <v>26.25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38.44</v>
      </c>
      <c r="AB48" s="117">
        <f>-STOA!Q48</f>
        <v>0</v>
      </c>
      <c r="AC48">
        <f t="shared" si="0"/>
        <v>0.91707074006116207</v>
      </c>
      <c r="AD48">
        <f t="shared" si="1"/>
        <v>103.29551335779816</v>
      </c>
      <c r="AE48">
        <f>'IDT-1'!E48</f>
        <v>0</v>
      </c>
      <c r="AF48" s="26"/>
      <c r="AG48">
        <f t="shared" si="2"/>
        <v>103.29551335779816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1.692584097859327</v>
      </c>
      <c r="F49">
        <f>GT_Spot!S49</f>
        <v>0</v>
      </c>
      <c r="G49">
        <f>PPCL_NG!S49</f>
        <v>18.18</v>
      </c>
      <c r="H49">
        <f>PPCL_Spot!S49</f>
        <v>22.24</v>
      </c>
      <c r="I49">
        <f>Bawana_NG!S49</f>
        <v>26.25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38.44</v>
      </c>
      <c r="AB49" s="117">
        <f>-STOA!Q49</f>
        <v>0</v>
      </c>
      <c r="AC49">
        <f t="shared" si="0"/>
        <v>0.93986274006116211</v>
      </c>
      <c r="AD49">
        <f t="shared" si="1"/>
        <v>105.86272135779816</v>
      </c>
      <c r="AE49">
        <f>'IDT-1'!E49</f>
        <v>0</v>
      </c>
      <c r="AF49" s="26"/>
      <c r="AG49">
        <f t="shared" si="2"/>
        <v>105.86272135779816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1.692584097859327</v>
      </c>
      <c r="F50">
        <f>GT_Spot!S50</f>
        <v>0</v>
      </c>
      <c r="G50">
        <f>PPCL_NG!S50</f>
        <v>18.18</v>
      </c>
      <c r="H50">
        <f>PPCL_Spot!S50</f>
        <v>22.24</v>
      </c>
      <c r="I50">
        <f>Bawana_NG!S50</f>
        <v>26.25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38.44</v>
      </c>
      <c r="AB50" s="117">
        <f>-STOA!Q50</f>
        <v>0</v>
      </c>
      <c r="AC50">
        <f t="shared" si="0"/>
        <v>1.0667587400611622</v>
      </c>
      <c r="AD50">
        <f t="shared" si="1"/>
        <v>120.15582535779816</v>
      </c>
      <c r="AE50">
        <f>'IDT-1'!E50</f>
        <v>0</v>
      </c>
      <c r="AF50" s="26"/>
      <c r="AG50">
        <f t="shared" si="2"/>
        <v>120.15582535779816</v>
      </c>
      <c r="AI50" s="75">
        <f>PXIL!K50</f>
        <v>0</v>
      </c>
      <c r="AJ50" s="75">
        <f>PXIL!Q50</f>
        <v>0</v>
      </c>
      <c r="AK50" s="75">
        <f>RTM_IEX!K50</f>
        <v>14.42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1.692584097859327</v>
      </c>
      <c r="F51">
        <f>GT_Spot!S51</f>
        <v>0</v>
      </c>
      <c r="G51">
        <f>PPCL_NG!S51</f>
        <v>18.18</v>
      </c>
      <c r="H51">
        <f>PPCL_Spot!S51</f>
        <v>27.273030336704075</v>
      </c>
      <c r="I51">
        <f>Bawana_NG!S51</f>
        <v>26.25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33.64</v>
      </c>
      <c r="AB51" s="117">
        <f>-STOA!Q51</f>
        <v>0</v>
      </c>
      <c r="AC51">
        <f t="shared" si="0"/>
        <v>0.94191340702415793</v>
      </c>
      <c r="AD51">
        <f t="shared" si="1"/>
        <v>106.09370102753924</v>
      </c>
      <c r="AE51">
        <f>'IDT-1'!E51</f>
        <v>0</v>
      </c>
      <c r="AF51" s="26"/>
      <c r="AG51">
        <f t="shared" si="2"/>
        <v>106.09370102753924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1.692584097859327</v>
      </c>
      <c r="F52">
        <f>GT_Spot!S52</f>
        <v>0</v>
      </c>
      <c r="G52">
        <f>PPCL_NG!S52</f>
        <v>18.18</v>
      </c>
      <c r="H52">
        <f>PPCL_Spot!S52</f>
        <v>27.273030336704075</v>
      </c>
      <c r="I52">
        <f>Bawana_NG!S52</f>
        <v>26.25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33.64</v>
      </c>
      <c r="AB52" s="117">
        <f>-STOA!Q52</f>
        <v>0</v>
      </c>
      <c r="AC52">
        <f t="shared" si="0"/>
        <v>0.94191340702415793</v>
      </c>
      <c r="AD52">
        <f t="shared" si="1"/>
        <v>106.09370102753924</v>
      </c>
      <c r="AE52">
        <f>'IDT-1'!E52</f>
        <v>0</v>
      </c>
      <c r="AF52" s="26"/>
      <c r="AG52">
        <f t="shared" si="2"/>
        <v>106.09370102753924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1.692584097859327</v>
      </c>
      <c r="F53">
        <f>GT_Spot!S53</f>
        <v>0</v>
      </c>
      <c r="G53">
        <f>PPCL_NG!S53</f>
        <v>18.18</v>
      </c>
      <c r="H53">
        <f>PPCL_Spot!S53</f>
        <v>27.273030336704075</v>
      </c>
      <c r="I53">
        <f>Bawana_NG!S53</f>
        <v>26.25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33.64</v>
      </c>
      <c r="AB53" s="117">
        <f>-STOA!Q53</f>
        <v>0</v>
      </c>
      <c r="AC53">
        <f t="shared" si="0"/>
        <v>0.94191340702415793</v>
      </c>
      <c r="AD53">
        <f t="shared" si="1"/>
        <v>106.09370102753924</v>
      </c>
      <c r="AE53">
        <f>'IDT-1'!E53</f>
        <v>0</v>
      </c>
      <c r="AF53" s="26"/>
      <c r="AG53">
        <f t="shared" si="2"/>
        <v>106.09370102753924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1.6108637339055794</v>
      </c>
      <c r="F54">
        <f>GT_Spot!S54</f>
        <v>0</v>
      </c>
      <c r="G54">
        <f>PPCL_NG!S54</f>
        <v>18.18</v>
      </c>
      <c r="H54">
        <f>PPCL_Spot!S54</f>
        <v>27.273030336704075</v>
      </c>
      <c r="I54">
        <f>Bawana_NG!S54</f>
        <v>27.601235619503957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33.64</v>
      </c>
      <c r="AB54" s="117">
        <f>-STOA!Q54</f>
        <v>0</v>
      </c>
      <c r="AC54">
        <f t="shared" si="0"/>
        <v>0.95308514127299981</v>
      </c>
      <c r="AD54">
        <f t="shared" si="1"/>
        <v>107.35204454884061</v>
      </c>
      <c r="AE54">
        <f>'IDT-1'!E54</f>
        <v>0</v>
      </c>
      <c r="AF54" s="26"/>
      <c r="AG54">
        <f t="shared" si="2"/>
        <v>107.35204454884061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2.0923408845738942</v>
      </c>
      <c r="F55">
        <f>GT_Spot!S55</f>
        <v>0</v>
      </c>
      <c r="G55">
        <f>PPCL_NG!S55</f>
        <v>18.18</v>
      </c>
      <c r="H55">
        <f>PPCL_Spot!S55</f>
        <v>27.273030336704075</v>
      </c>
      <c r="I55">
        <f>Bawana_NG!S55</f>
        <v>27.151236504376705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28.83</v>
      </c>
      <c r="AB55" s="117">
        <f>-STOA!Q55</f>
        <v>0</v>
      </c>
      <c r="AC55">
        <f t="shared" si="0"/>
        <v>1.0379301479857612</v>
      </c>
      <c r="AD55">
        <f t="shared" si="1"/>
        <v>116.90867757766891</v>
      </c>
      <c r="AE55">
        <f>'IDT-1'!E55</f>
        <v>0</v>
      </c>
      <c r="AF55" s="26"/>
      <c r="AG55">
        <f t="shared" si="2"/>
        <v>116.90867757766891</v>
      </c>
      <c r="AI55" s="75">
        <f>PXIL!K55</f>
        <v>0</v>
      </c>
      <c r="AJ55" s="75">
        <f>PXIL!Q55</f>
        <v>0</v>
      </c>
      <c r="AK55" s="75">
        <f>RTM_IEX!K55</f>
        <v>14.42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2.0923408845738942</v>
      </c>
      <c r="F56">
        <f>GT_Spot!S56</f>
        <v>0</v>
      </c>
      <c r="G56">
        <f>PPCL_NG!S56</f>
        <v>18.18</v>
      </c>
      <c r="H56">
        <f>PPCL_Spot!S56</f>
        <v>27.273030336704075</v>
      </c>
      <c r="I56">
        <f>Bawana_NG!S56</f>
        <v>27.78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28.83</v>
      </c>
      <c r="AB56" s="117">
        <f>-STOA!Q56</f>
        <v>0</v>
      </c>
      <c r="AC56">
        <f t="shared" si="0"/>
        <v>0.9165672667472462</v>
      </c>
      <c r="AD56">
        <f t="shared" si="1"/>
        <v>103.23880395453072</v>
      </c>
      <c r="AE56">
        <f>'IDT-1'!E56</f>
        <v>0</v>
      </c>
      <c r="AF56" s="26"/>
      <c r="AG56">
        <f t="shared" si="2"/>
        <v>103.23880395453072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2.0923408845738942</v>
      </c>
      <c r="F57">
        <f>GT_Spot!S57</f>
        <v>0</v>
      </c>
      <c r="G57">
        <f>PPCL_NG!S57</f>
        <v>18.18</v>
      </c>
      <c r="H57">
        <f>PPCL_Spot!S57</f>
        <v>27.273030336704075</v>
      </c>
      <c r="I57">
        <f>Bawana_NG!S57</f>
        <v>27.601235619503957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28.83</v>
      </c>
      <c r="AB57" s="117">
        <f>-STOA!Q57</f>
        <v>0</v>
      </c>
      <c r="AC57">
        <f t="shared" si="0"/>
        <v>0.91499414019888103</v>
      </c>
      <c r="AD57">
        <f t="shared" si="1"/>
        <v>103.06161270058304</v>
      </c>
      <c r="AE57">
        <f>'IDT-1'!E57</f>
        <v>0</v>
      </c>
      <c r="AF57" s="26"/>
      <c r="AG57">
        <f t="shared" si="2"/>
        <v>103.06161270058304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2.0923408845738942</v>
      </c>
      <c r="F58">
        <f>GT_Spot!S58</f>
        <v>0</v>
      </c>
      <c r="G58">
        <f>PPCL_NG!S58</f>
        <v>18.18</v>
      </c>
      <c r="H58">
        <f>PPCL_Spot!S58</f>
        <v>27.273030336704075</v>
      </c>
      <c r="I58">
        <f>Bawana_NG!S58</f>
        <v>27.601235619503957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28.83</v>
      </c>
      <c r="AB58" s="117">
        <f>-STOA!Q58</f>
        <v>0</v>
      </c>
      <c r="AC58">
        <f t="shared" si="0"/>
        <v>0.91499414019888103</v>
      </c>
      <c r="AD58">
        <f t="shared" si="1"/>
        <v>103.06161270058304</v>
      </c>
      <c r="AE58">
        <f>'IDT-1'!E58</f>
        <v>0</v>
      </c>
      <c r="AF58" s="26"/>
      <c r="AG58">
        <f t="shared" si="2"/>
        <v>103.06161270058304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2.0923408845738942</v>
      </c>
      <c r="F59">
        <f>GT_Spot!S59</f>
        <v>0</v>
      </c>
      <c r="G59">
        <f>PPCL_NG!S59</f>
        <v>18.18</v>
      </c>
      <c r="H59">
        <f>PPCL_Spot!S59</f>
        <v>27.273030336704075</v>
      </c>
      <c r="I59">
        <f>Bawana_NG!S59</f>
        <v>27.68883021418614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24.03</v>
      </c>
      <c r="AB59" s="117">
        <f>-STOA!Q59</f>
        <v>0</v>
      </c>
      <c r="AC59">
        <f t="shared" si="0"/>
        <v>0.87352497263208428</v>
      </c>
      <c r="AD59">
        <f t="shared" si="1"/>
        <v>98.390676462832033</v>
      </c>
      <c r="AE59">
        <f>'IDT-1'!E59</f>
        <v>0</v>
      </c>
      <c r="AF59" s="26"/>
      <c r="AG59">
        <f t="shared" si="2"/>
        <v>98.390676462832033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2.0923408845738942</v>
      </c>
      <c r="F60">
        <f>GT_Spot!S60</f>
        <v>0</v>
      </c>
      <c r="G60">
        <f>PPCL_NG!S60</f>
        <v>18.18</v>
      </c>
      <c r="H60">
        <f>PPCL_Spot!S60</f>
        <v>27.273030336704075</v>
      </c>
      <c r="I60">
        <f>Bawana_NG!S60</f>
        <v>27.78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24.03</v>
      </c>
      <c r="AB60" s="117">
        <f>-STOA!Q60</f>
        <v>0</v>
      </c>
      <c r="AC60">
        <f t="shared" si="0"/>
        <v>1.0012232667472463</v>
      </c>
      <c r="AD60">
        <f t="shared" si="1"/>
        <v>112.77414795453073</v>
      </c>
      <c r="AE60">
        <f>'IDT-1'!E60</f>
        <v>0</v>
      </c>
      <c r="AF60" s="26"/>
      <c r="AG60">
        <f t="shared" si="2"/>
        <v>112.77414795453073</v>
      </c>
      <c r="AI60" s="75">
        <f>PXIL!K60</f>
        <v>0</v>
      </c>
      <c r="AJ60" s="75">
        <f>PXIL!Q60</f>
        <v>0</v>
      </c>
      <c r="AK60" s="75">
        <f>RTM_IEX!K60</f>
        <v>14.42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2.0923408845738942</v>
      </c>
      <c r="F61">
        <f>GT_Spot!S61</f>
        <v>0</v>
      </c>
      <c r="G61">
        <f>PPCL_NG!S61</f>
        <v>18.18</v>
      </c>
      <c r="H61">
        <f>PPCL_Spot!S61</f>
        <v>27.273030336704075</v>
      </c>
      <c r="I61">
        <f>Bawana_NG!S61</f>
        <v>27.331236225419573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24.03</v>
      </c>
      <c r="AB61" s="117">
        <f>-STOA!Q61</f>
        <v>0</v>
      </c>
      <c r="AC61">
        <f t="shared" si="0"/>
        <v>0.8703781455309384</v>
      </c>
      <c r="AD61">
        <f t="shared" si="1"/>
        <v>98.0362293011666</v>
      </c>
      <c r="AE61">
        <f>'IDT-1'!E61</f>
        <v>0</v>
      </c>
      <c r="AF61" s="26"/>
      <c r="AG61">
        <f t="shared" si="2"/>
        <v>98.0362293011666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2.0923408845738942</v>
      </c>
      <c r="F62">
        <f>GT_Spot!S62</f>
        <v>0</v>
      </c>
      <c r="G62">
        <f>PPCL_NG!S62</f>
        <v>18.18</v>
      </c>
      <c r="H62">
        <f>PPCL_Spot!S62</f>
        <v>27.273030336704075</v>
      </c>
      <c r="I62">
        <f>Bawana_NG!S62</f>
        <v>28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24.03</v>
      </c>
      <c r="AB62" s="117">
        <f>-STOA!Q62</f>
        <v>0</v>
      </c>
      <c r="AC62">
        <f t="shared" si="0"/>
        <v>0.87626326674724619</v>
      </c>
      <c r="AD62">
        <f t="shared" si="1"/>
        <v>98.699107954530731</v>
      </c>
      <c r="AE62">
        <f>'IDT-1'!E62</f>
        <v>0</v>
      </c>
      <c r="AF62" s="26"/>
      <c r="AG62">
        <f t="shared" si="2"/>
        <v>98.699107954530731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2.0923408845738942</v>
      </c>
      <c r="F63">
        <f>GT_Spot!S63</f>
        <v>0</v>
      </c>
      <c r="G63">
        <f>PPCL_NG!S63</f>
        <v>18.18</v>
      </c>
      <c r="H63">
        <f>PPCL_Spot!S63</f>
        <v>27.273030336704075</v>
      </c>
      <c r="I63">
        <f>Bawana_NG!S63</f>
        <v>27.97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24.03</v>
      </c>
      <c r="AB63" s="117">
        <f>-STOA!Q63</f>
        <v>0</v>
      </c>
      <c r="AC63">
        <f t="shared" si="0"/>
        <v>0.87599926674724626</v>
      </c>
      <c r="AD63">
        <f t="shared" si="1"/>
        <v>98.669371954530732</v>
      </c>
      <c r="AE63">
        <f>'IDT-1'!E63</f>
        <v>0</v>
      </c>
      <c r="AF63" s="26"/>
      <c r="AG63">
        <f t="shared" si="2"/>
        <v>98.669371954530732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2.0923408845738942</v>
      </c>
      <c r="F64">
        <f>GT_Spot!S64</f>
        <v>0</v>
      </c>
      <c r="G64">
        <f>PPCL_NG!S64</f>
        <v>18.18</v>
      </c>
      <c r="H64">
        <f>PPCL_Spot!S64</f>
        <v>27.273030336704075</v>
      </c>
      <c r="I64">
        <f>Bawana_NG!S64</f>
        <v>27.97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24.03</v>
      </c>
      <c r="AB64" s="117">
        <f>-STOA!Q64</f>
        <v>0</v>
      </c>
      <c r="AC64">
        <f t="shared" si="0"/>
        <v>1.0028952667472462</v>
      </c>
      <c r="AD64">
        <f t="shared" si="1"/>
        <v>112.96247595453073</v>
      </c>
      <c r="AE64">
        <f>'IDT-1'!E64</f>
        <v>0</v>
      </c>
      <c r="AF64" s="26"/>
      <c r="AG64">
        <f t="shared" si="2"/>
        <v>112.96247595453073</v>
      </c>
      <c r="AI64" s="75">
        <f>PXIL!K64</f>
        <v>0</v>
      </c>
      <c r="AJ64" s="75">
        <f>PXIL!Q64</f>
        <v>0</v>
      </c>
      <c r="AK64" s="75">
        <f>RTM_IEX!K64</f>
        <v>14.42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2.0923408845738942</v>
      </c>
      <c r="F65">
        <f>GT_Spot!S65</f>
        <v>0</v>
      </c>
      <c r="G65">
        <f>PPCL_NG!S65</f>
        <v>18.18</v>
      </c>
      <c r="H65">
        <f>PPCL_Spot!S65</f>
        <v>27.273030336704075</v>
      </c>
      <c r="I65">
        <f>Bawana_NG!S65</f>
        <v>28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24.03</v>
      </c>
      <c r="AB65" s="117">
        <f>-STOA!Q65</f>
        <v>0</v>
      </c>
      <c r="AC65">
        <f t="shared" si="0"/>
        <v>0.87626326674724619</v>
      </c>
      <c r="AD65">
        <f t="shared" si="1"/>
        <v>98.699107954530731</v>
      </c>
      <c r="AE65">
        <f>'IDT-1'!E65</f>
        <v>0</v>
      </c>
      <c r="AF65" s="26"/>
      <c r="AG65">
        <f t="shared" si="2"/>
        <v>98.699107954530731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2.0923408845738942</v>
      </c>
      <c r="F66">
        <f>GT_Spot!S66</f>
        <v>0</v>
      </c>
      <c r="G66">
        <f>PPCL_NG!S66</f>
        <v>18.18</v>
      </c>
      <c r="H66">
        <f>PPCL_Spot!S66</f>
        <v>27.273030336704075</v>
      </c>
      <c r="I66">
        <f>Bawana_NG!S66</f>
        <v>28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24.03</v>
      </c>
      <c r="AB66" s="117">
        <f>-STOA!Q66</f>
        <v>0</v>
      </c>
      <c r="AC66">
        <f t="shared" si="0"/>
        <v>0.87626326674724619</v>
      </c>
      <c r="AD66">
        <f t="shared" si="1"/>
        <v>98.699107954530731</v>
      </c>
      <c r="AE66">
        <f>'IDT-1'!E66</f>
        <v>0</v>
      </c>
      <c r="AF66" s="26"/>
      <c r="AG66">
        <f t="shared" si="2"/>
        <v>98.699107954530731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2.0923408845738942</v>
      </c>
      <c r="F67">
        <f>GT_Spot!S67</f>
        <v>0</v>
      </c>
      <c r="G67">
        <f>PPCL_NG!S67</f>
        <v>18.18</v>
      </c>
      <c r="H67">
        <f>PPCL_Spot!S67</f>
        <v>27.273030336704075</v>
      </c>
      <c r="I67">
        <f>Bawana_NG!S67</f>
        <v>23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-20</v>
      </c>
      <c r="AA67" s="117">
        <f>STOA!K67</f>
        <v>121.1</v>
      </c>
      <c r="AB67" s="117">
        <f>-STOA!Q67</f>
        <v>0</v>
      </c>
      <c r="AC67">
        <f t="shared" si="0"/>
        <v>2.2191669180789653</v>
      </c>
      <c r="AD67">
        <f t="shared" si="1"/>
        <v>129.426204303199</v>
      </c>
      <c r="AE67">
        <f>'IDT-1'!E67</f>
        <v>0</v>
      </c>
      <c r="AF67" s="26"/>
      <c r="AG67">
        <f t="shared" si="2"/>
        <v>129.426204303199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-40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2.0923408845738942</v>
      </c>
      <c r="F68">
        <f>GT_Spot!S68</f>
        <v>0</v>
      </c>
      <c r="G68">
        <f>PPCL_NG!S68</f>
        <v>18.18</v>
      </c>
      <c r="H68">
        <f>PPCL_Spot!S68</f>
        <v>27.273030336704075</v>
      </c>
      <c r="I68">
        <f>Bawana_NG!S68</f>
        <v>23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-35</v>
      </c>
      <c r="AA68" s="117">
        <f>STOA!K68</f>
        <v>121.1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2.6630732941887314</v>
      </c>
      <c r="AD68">
        <f t="shared" ref="AD68:AD98" si="4">SUM(B68:AB68,AI68:AR68)-AC68</f>
        <v>78.982297927089235</v>
      </c>
      <c r="AE68">
        <f>'IDT-1'!E68</f>
        <v>0</v>
      </c>
      <c r="AF68" s="26"/>
      <c r="AG68">
        <f t="shared" ref="AG68:AG98" si="5">SUM(AD68:AF68)</f>
        <v>78.982297927089235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-75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2.0923408845738942</v>
      </c>
      <c r="F69">
        <f>GT_Spot!S69</f>
        <v>0</v>
      </c>
      <c r="G69">
        <f>PPCL_NG!S69</f>
        <v>18.18</v>
      </c>
      <c r="H69">
        <f>PPCL_Spot!S69</f>
        <v>27.273030336704075</v>
      </c>
      <c r="I69">
        <f>Bawana_NG!S69</f>
        <v>23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-35</v>
      </c>
      <c r="AA69" s="117">
        <f>STOA!K69</f>
        <v>121.1</v>
      </c>
      <c r="AB69" s="117">
        <f>-STOA!Q69</f>
        <v>0</v>
      </c>
      <c r="AC69">
        <f t="shared" si="3"/>
        <v>2.2617819301855029</v>
      </c>
      <c r="AD69">
        <f t="shared" si="4"/>
        <v>124.58358929109247</v>
      </c>
      <c r="AE69">
        <f>'IDT-1'!E69</f>
        <v>0</v>
      </c>
      <c r="AF69" s="26"/>
      <c r="AG69">
        <f t="shared" si="5"/>
        <v>124.58358929109247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-29.8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2.0923408845738942</v>
      </c>
      <c r="F70">
        <f>GT_Spot!S70</f>
        <v>0</v>
      </c>
      <c r="G70">
        <f>PPCL_NG!S70</f>
        <v>18.18</v>
      </c>
      <c r="H70">
        <f>PPCL_Spot!S70</f>
        <v>27.273030336704075</v>
      </c>
      <c r="I70">
        <f>Bawana_NG!S70</f>
        <v>23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-20</v>
      </c>
      <c r="AA70" s="117">
        <f>STOA!K70</f>
        <v>121.1</v>
      </c>
      <c r="AB70" s="117">
        <f>-STOA!Q70</f>
        <v>0</v>
      </c>
      <c r="AC70">
        <f t="shared" si="3"/>
        <v>2.1286100173525733</v>
      </c>
      <c r="AD70">
        <f t="shared" si="4"/>
        <v>139.71676120392539</v>
      </c>
      <c r="AE70">
        <f>'IDT-1'!E70</f>
        <v>0</v>
      </c>
      <c r="AF70" s="26"/>
      <c r="AG70">
        <f t="shared" si="5"/>
        <v>139.71676120392539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-29.8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2.0923408845738942</v>
      </c>
      <c r="F71">
        <f>GT_Spot!S71</f>
        <v>0</v>
      </c>
      <c r="G71">
        <f>PPCL_NG!S71</f>
        <v>18.18</v>
      </c>
      <c r="H71">
        <f>PPCL_Spot!S71</f>
        <v>27.273030336704075</v>
      </c>
      <c r="I71">
        <f>Bawana_NG!S71</f>
        <v>21.769090757215046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-20</v>
      </c>
      <c r="AA71" s="117">
        <f>STOA!K71</f>
        <v>121.1</v>
      </c>
      <c r="AB71" s="117">
        <f>-STOA!Q71</f>
        <v>0</v>
      </c>
      <c r="AC71">
        <f t="shared" si="3"/>
        <v>2.1177780160160657</v>
      </c>
      <c r="AD71">
        <f t="shared" si="4"/>
        <v>138.49668396247694</v>
      </c>
      <c r="AE71">
        <f>'IDT-1'!E71</f>
        <v>0</v>
      </c>
      <c r="AF71" s="26"/>
      <c r="AG71">
        <f t="shared" si="5"/>
        <v>138.49668396247694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-29.8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2.0923408845738942</v>
      </c>
      <c r="F72">
        <f>GT_Spot!S72</f>
        <v>0</v>
      </c>
      <c r="G72">
        <f>PPCL_NG!S72</f>
        <v>18.18</v>
      </c>
      <c r="H72">
        <f>PPCL_Spot!S72</f>
        <v>27.273030336704075</v>
      </c>
      <c r="I72">
        <f>Bawana_NG!S72</f>
        <v>21.7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-20</v>
      </c>
      <c r="AA72" s="117">
        <f>STOA!K72</f>
        <v>121.1</v>
      </c>
      <c r="AB72" s="117">
        <f>-STOA!Q72</f>
        <v>0</v>
      </c>
      <c r="AC72">
        <f t="shared" si="3"/>
        <v>2.1171700173525734</v>
      </c>
      <c r="AD72">
        <f t="shared" si="4"/>
        <v>138.42820120392537</v>
      </c>
      <c r="AE72">
        <f>'IDT-1'!E72</f>
        <v>0</v>
      </c>
      <c r="AF72" s="26"/>
      <c r="AG72">
        <f t="shared" si="5"/>
        <v>138.42820120392537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-29.8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2.0923408845738942</v>
      </c>
      <c r="F73">
        <f>GT_Spot!S73</f>
        <v>0</v>
      </c>
      <c r="G73">
        <f>PPCL_NG!S73</f>
        <v>18.18</v>
      </c>
      <c r="H73">
        <f>PPCL_Spot!S73</f>
        <v>27.273030336704075</v>
      </c>
      <c r="I73">
        <f>Bawana_NG!S73</f>
        <v>21.56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-30</v>
      </c>
      <c r="AA73" s="117">
        <f>STOA!K73</f>
        <v>121.1</v>
      </c>
      <c r="AB73" s="117">
        <f>-STOA!Q73</f>
        <v>0</v>
      </c>
      <c r="AC73">
        <f t="shared" si="3"/>
        <v>2.5616200189667779</v>
      </c>
      <c r="AD73">
        <f t="shared" si="4"/>
        <v>87.643751202311194</v>
      </c>
      <c r="AE73">
        <f>'IDT-1'!E73</f>
        <v>0</v>
      </c>
      <c r="AF73" s="26"/>
      <c r="AG73">
        <f t="shared" si="5"/>
        <v>87.643751202311194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-70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2.0923408845738942</v>
      </c>
      <c r="F74">
        <f>GT_Spot!S74</f>
        <v>0</v>
      </c>
      <c r="G74">
        <f>PPCL_NG!S74</f>
        <v>18.18</v>
      </c>
      <c r="H74">
        <f>PPCL_Spot!S74</f>
        <v>27.273030336704075</v>
      </c>
      <c r="I74">
        <f>Bawana_NG!S74</f>
        <v>21.7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-30</v>
      </c>
      <c r="AA74" s="117">
        <f>STOA!K74</f>
        <v>121.1</v>
      </c>
      <c r="AB74" s="117">
        <f>-STOA!Q74</f>
        <v>0</v>
      </c>
      <c r="AC74">
        <f t="shared" si="3"/>
        <v>2.0301643676350589</v>
      </c>
      <c r="AD74">
        <f t="shared" si="4"/>
        <v>148.31520685364291</v>
      </c>
      <c r="AE74">
        <f>'IDT-1'!E74</f>
        <v>0</v>
      </c>
      <c r="AF74" s="26"/>
      <c r="AG74">
        <f t="shared" si="5"/>
        <v>148.31520685364291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-10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2.109169363538296</v>
      </c>
      <c r="F75">
        <f>GT_Spot!S75</f>
        <v>0</v>
      </c>
      <c r="G75">
        <f>PPCL_NG!S75</f>
        <v>18.18</v>
      </c>
      <c r="H75">
        <f>PPCL_Spot!S75</f>
        <v>27.273030336704075</v>
      </c>
      <c r="I75">
        <f>Bawana_NG!S75</f>
        <v>21.56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-20</v>
      </c>
      <c r="AA75" s="117">
        <f>STOA!K75</f>
        <v>121.1</v>
      </c>
      <c r="AB75" s="117">
        <f>-STOA!Q75</f>
        <v>0</v>
      </c>
      <c r="AC75">
        <f t="shared" si="3"/>
        <v>1.9402991830279925</v>
      </c>
      <c r="AD75">
        <f t="shared" si="4"/>
        <v>158.28190051721435</v>
      </c>
      <c r="AE75">
        <f>'IDT-1'!E75</f>
        <v>0</v>
      </c>
      <c r="AF75" s="26"/>
      <c r="AG75">
        <f t="shared" si="5"/>
        <v>158.28190051721435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-10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2.109169363538296</v>
      </c>
      <c r="F76">
        <f>GT_Spot!S76</f>
        <v>0</v>
      </c>
      <c r="G76">
        <f>PPCL_NG!S76</f>
        <v>18.18</v>
      </c>
      <c r="H76">
        <f>PPCL_Spot!S76</f>
        <v>27.273030336704075</v>
      </c>
      <c r="I76">
        <f>Bawana_NG!S76</f>
        <v>21.56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-30</v>
      </c>
      <c r="AA76" s="117">
        <f>STOA!K76</f>
        <v>121.1</v>
      </c>
      <c r="AB76" s="117">
        <f>-STOA!Q76</f>
        <v>0</v>
      </c>
      <c r="AC76">
        <f t="shared" si="3"/>
        <v>1.9580554380723829</v>
      </c>
      <c r="AD76">
        <f t="shared" si="4"/>
        <v>156.26414426216996</v>
      </c>
      <c r="AE76">
        <f>'IDT-1'!E76</f>
        <v>0</v>
      </c>
      <c r="AF76" s="26"/>
      <c r="AG76">
        <f t="shared" si="5"/>
        <v>156.26414426216996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-2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2.109169363538296</v>
      </c>
      <c r="F77">
        <f>GT_Spot!S77</f>
        <v>0</v>
      </c>
      <c r="G77">
        <f>PPCL_NG!S77</f>
        <v>18.18</v>
      </c>
      <c r="H77">
        <f>PPCL_Spot!S77</f>
        <v>27.273030336704075</v>
      </c>
      <c r="I77">
        <f>Bawana_NG!S77</f>
        <v>21.56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-30</v>
      </c>
      <c r="AA77" s="117">
        <f>STOA!K77</f>
        <v>121.1</v>
      </c>
      <c r="AB77" s="117">
        <f>-STOA!Q77</f>
        <v>0</v>
      </c>
      <c r="AC77">
        <f t="shared" si="3"/>
        <v>2.3398149215267816</v>
      </c>
      <c r="AD77">
        <f t="shared" si="4"/>
        <v>112.88238477871558</v>
      </c>
      <c r="AE77">
        <f>'IDT-1'!E77</f>
        <v>0</v>
      </c>
      <c r="AF77" s="26"/>
      <c r="AG77">
        <f t="shared" si="5"/>
        <v>112.88238477871558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-45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2.109169363538296</v>
      </c>
      <c r="F78">
        <f>GT_Spot!S78</f>
        <v>0</v>
      </c>
      <c r="G78">
        <f>PPCL_NG!S78</f>
        <v>18.18</v>
      </c>
      <c r="H78">
        <f>PPCL_Spot!S78</f>
        <v>27.273030336704075</v>
      </c>
      <c r="I78">
        <f>Bawana_NG!S78</f>
        <v>21.56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-20</v>
      </c>
      <c r="AA78" s="117">
        <f>STOA!K78</f>
        <v>121.1</v>
      </c>
      <c r="AB78" s="117">
        <f>-STOA!Q78</f>
        <v>0</v>
      </c>
      <c r="AC78">
        <f t="shared" si="3"/>
        <v>1.8692741628504299</v>
      </c>
      <c r="AD78">
        <f t="shared" si="4"/>
        <v>166.35292553739194</v>
      </c>
      <c r="AE78">
        <f>'IDT-1'!E78</f>
        <v>0</v>
      </c>
      <c r="AF78" s="26"/>
      <c r="AG78">
        <f t="shared" si="5"/>
        <v>166.35292553739194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-2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2.109169363538296</v>
      </c>
      <c r="F79">
        <f>GT_Spot!S79</f>
        <v>0</v>
      </c>
      <c r="G79">
        <f>PPCL_NG!S79</f>
        <v>18.18</v>
      </c>
      <c r="H79">
        <f>PPCL_Spot!S79</f>
        <v>27.273030336704075</v>
      </c>
      <c r="I79">
        <f>Bawana_NG!S79</f>
        <v>26.25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38.450000000000003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1.0048033573621329</v>
      </c>
      <c r="AD79">
        <f t="shared" si="4"/>
        <v>113.17739634288024</v>
      </c>
      <c r="AE79">
        <f>'IDT-1'!E79</f>
        <v>0</v>
      </c>
      <c r="AF79" s="26"/>
      <c r="AG79">
        <f t="shared" si="5"/>
        <v>113.17739634288024</v>
      </c>
      <c r="AI79" s="75">
        <f>PXIL!K79</f>
        <v>0</v>
      </c>
      <c r="AJ79" s="75">
        <f>PXIL!Q79</f>
        <v>0</v>
      </c>
      <c r="AK79" s="75">
        <f>RTM_IEX!K79</f>
        <v>1.92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2.109169363538296</v>
      </c>
      <c r="F80">
        <f>GT_Spot!S80</f>
        <v>0</v>
      </c>
      <c r="G80">
        <f>PPCL_NG!S80</f>
        <v>18.18</v>
      </c>
      <c r="H80">
        <f>PPCL_Spot!S80</f>
        <v>27.273030336704075</v>
      </c>
      <c r="I80">
        <f>Bawana_NG!S80</f>
        <v>26.25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38.450000000000003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1.0048033573621329</v>
      </c>
      <c r="AD80">
        <f t="shared" si="4"/>
        <v>113.17739634288024</v>
      </c>
      <c r="AE80">
        <f>'IDT-1'!E80</f>
        <v>0</v>
      </c>
      <c r="AF80" s="26"/>
      <c r="AG80">
        <f t="shared" si="5"/>
        <v>113.17739634288024</v>
      </c>
      <c r="AI80" s="75">
        <f>PXIL!K80</f>
        <v>0</v>
      </c>
      <c r="AJ80" s="75">
        <f>PXIL!Q80</f>
        <v>0</v>
      </c>
      <c r="AK80" s="75">
        <f>RTM_IEX!K80</f>
        <v>1.92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2.1089571841344892</v>
      </c>
      <c r="F81">
        <f>GT_Spot!S81</f>
        <v>0</v>
      </c>
      <c r="G81">
        <f>PPCL_NG!S81</f>
        <v>18.18</v>
      </c>
      <c r="H81">
        <f>PPCL_Spot!S81</f>
        <v>27.273030336704075</v>
      </c>
      <c r="I81">
        <f>Bawana_NG!S81</f>
        <v>26.25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38.44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1.2415214901833793</v>
      </c>
      <c r="AD81">
        <f t="shared" si="4"/>
        <v>139.84046603065516</v>
      </c>
      <c r="AE81">
        <f>'IDT-1'!E81</f>
        <v>0</v>
      </c>
      <c r="AF81" s="26"/>
      <c r="AG81">
        <f t="shared" si="5"/>
        <v>139.84046603065516</v>
      </c>
      <c r="AI81" s="75">
        <f>PXIL!K81</f>
        <v>0</v>
      </c>
      <c r="AJ81" s="75">
        <f>PXIL!Q81</f>
        <v>0</v>
      </c>
      <c r="AK81" s="75">
        <f>RTM_IEX!K81</f>
        <v>28.83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2.1089571841344892</v>
      </c>
      <c r="F82">
        <f>GT_Spot!S82</f>
        <v>0</v>
      </c>
      <c r="G82">
        <f>PPCL_NG!S82</f>
        <v>18.18</v>
      </c>
      <c r="H82">
        <f>PPCL_Spot!S82</f>
        <v>27.273030336704075</v>
      </c>
      <c r="I82">
        <f>Bawana_NG!S82</f>
        <v>26.25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38.450000000000003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1.0048014901833793</v>
      </c>
      <c r="AD82">
        <f t="shared" si="4"/>
        <v>113.17718603065518</v>
      </c>
      <c r="AE82">
        <f>'IDT-1'!E82</f>
        <v>0</v>
      </c>
      <c r="AF82" s="26"/>
      <c r="AG82">
        <f t="shared" si="5"/>
        <v>113.17718603065518</v>
      </c>
      <c r="AI82" s="75">
        <f>PXIL!K82</f>
        <v>0</v>
      </c>
      <c r="AJ82" s="75">
        <f>PXIL!Q82</f>
        <v>0</v>
      </c>
      <c r="AK82" s="75">
        <f>RTM_IEX!K82</f>
        <v>1.92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2.1089571841344892</v>
      </c>
      <c r="F83">
        <f>GT_Spot!S83</f>
        <v>0</v>
      </c>
      <c r="G83">
        <f>PPCL_NG!S83</f>
        <v>18.18</v>
      </c>
      <c r="H83">
        <f>PPCL_Spot!S83</f>
        <v>27.273030336704075</v>
      </c>
      <c r="I83">
        <f>Bawana_NG!S83</f>
        <v>26.25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38.450000000000003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1.0048014901833793</v>
      </c>
      <c r="AD83">
        <f t="shared" si="4"/>
        <v>113.17718603065518</v>
      </c>
      <c r="AE83">
        <f>'IDT-1'!E83</f>
        <v>0</v>
      </c>
      <c r="AF83" s="26"/>
      <c r="AG83">
        <f t="shared" si="5"/>
        <v>113.17718603065518</v>
      </c>
      <c r="AI83" s="75">
        <f>PXIL!K83</f>
        <v>0</v>
      </c>
      <c r="AJ83" s="75">
        <f>PXIL!Q83</f>
        <v>0</v>
      </c>
      <c r="AK83" s="75">
        <f>RTM_IEX!K83</f>
        <v>1.92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2.1089571841344892</v>
      </c>
      <c r="F84">
        <f>GT_Spot!S84</f>
        <v>0</v>
      </c>
      <c r="G84">
        <f>PPCL_NG!S84</f>
        <v>18.18</v>
      </c>
      <c r="H84">
        <f>PPCL_Spot!S84</f>
        <v>27.273030336704075</v>
      </c>
      <c r="I84">
        <f>Bawana_NG!S84</f>
        <v>26.25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38.44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1.0047134901833794</v>
      </c>
      <c r="AD84">
        <f t="shared" si="4"/>
        <v>113.16727403065518</v>
      </c>
      <c r="AE84">
        <f>'IDT-1'!E84</f>
        <v>0</v>
      </c>
      <c r="AF84" s="26"/>
      <c r="AG84">
        <f t="shared" si="5"/>
        <v>113.16727403065518</v>
      </c>
      <c r="AI84" s="75">
        <f>PXIL!K84</f>
        <v>0</v>
      </c>
      <c r="AJ84" s="75">
        <f>PXIL!Q84</f>
        <v>0</v>
      </c>
      <c r="AK84" s="75">
        <f>RTM_IEX!K84</f>
        <v>1.92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2.1089571841344892</v>
      </c>
      <c r="F85">
        <f>GT_Spot!S85</f>
        <v>0</v>
      </c>
      <c r="G85">
        <f>PPCL_NG!S85</f>
        <v>18.18</v>
      </c>
      <c r="H85">
        <f>PPCL_Spot!S85</f>
        <v>27.273030336704075</v>
      </c>
      <c r="I85">
        <f>Bawana_NG!S85</f>
        <v>26.25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38.44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1.0047134901833794</v>
      </c>
      <c r="AD85">
        <f t="shared" si="4"/>
        <v>113.16727403065518</v>
      </c>
      <c r="AE85">
        <f>'IDT-1'!E85</f>
        <v>0</v>
      </c>
      <c r="AF85" s="26"/>
      <c r="AG85">
        <f t="shared" si="5"/>
        <v>113.16727403065518</v>
      </c>
      <c r="AI85" s="75">
        <f>PXIL!K85</f>
        <v>0</v>
      </c>
      <c r="AJ85" s="75">
        <f>PXIL!Q85</f>
        <v>0</v>
      </c>
      <c r="AK85" s="75">
        <f>RTM_IEX!K85</f>
        <v>1.92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2.1089571841344892</v>
      </c>
      <c r="F86">
        <f>GT_Spot!S86</f>
        <v>0</v>
      </c>
      <c r="G86">
        <f>PPCL_NG!S86</f>
        <v>18.18</v>
      </c>
      <c r="H86">
        <f>PPCL_Spot!S86</f>
        <v>27.273030336704075</v>
      </c>
      <c r="I86">
        <f>Bawana_NG!S86</f>
        <v>26.25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38.44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1.1992814901833795</v>
      </c>
      <c r="AD86">
        <f t="shared" si="4"/>
        <v>135.08270603065517</v>
      </c>
      <c r="AE86">
        <f>'IDT-1'!E86</f>
        <v>0</v>
      </c>
      <c r="AF86" s="26"/>
      <c r="AG86">
        <f t="shared" si="5"/>
        <v>135.08270603065517</v>
      </c>
      <c r="AI86" s="75">
        <f>PXIL!K86</f>
        <v>0</v>
      </c>
      <c r="AJ86" s="75">
        <f>PXIL!Q86</f>
        <v>0</v>
      </c>
      <c r="AK86" s="75">
        <f>RTM_IEX!K86</f>
        <v>24.03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2.1089571841344892</v>
      </c>
      <c r="F87">
        <f>GT_Spot!S87</f>
        <v>0</v>
      </c>
      <c r="G87">
        <f>PPCL_NG!S87</f>
        <v>18.18</v>
      </c>
      <c r="H87">
        <f>PPCL_Spot!S87</f>
        <v>27.273030336704075</v>
      </c>
      <c r="I87">
        <f>Bawana_NG!S87</f>
        <v>26.25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38.450000000000003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0.98790549018337936</v>
      </c>
      <c r="AD87">
        <f t="shared" si="4"/>
        <v>111.27408203065518</v>
      </c>
      <c r="AE87">
        <f>'IDT-1'!E87</f>
        <v>0</v>
      </c>
      <c r="AF87" s="26"/>
      <c r="AG87">
        <f t="shared" si="5"/>
        <v>111.27408203065518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2.1089571841344892</v>
      </c>
      <c r="F88">
        <f>GT_Spot!S88</f>
        <v>0</v>
      </c>
      <c r="G88">
        <f>PPCL_NG!S88</f>
        <v>18.18</v>
      </c>
      <c r="H88">
        <f>PPCL_Spot!S88</f>
        <v>27.273030336704075</v>
      </c>
      <c r="I88">
        <f>Bawana_NG!S88</f>
        <v>26.25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38.44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0.98781749018337939</v>
      </c>
      <c r="AD88">
        <f t="shared" si="4"/>
        <v>111.26417003065518</v>
      </c>
      <c r="AE88">
        <f>'IDT-1'!E88</f>
        <v>0</v>
      </c>
      <c r="AF88" s="26"/>
      <c r="AG88">
        <f t="shared" si="5"/>
        <v>111.26417003065518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2.1089571841344892</v>
      </c>
      <c r="F89">
        <f>GT_Spot!S89</f>
        <v>0</v>
      </c>
      <c r="G89">
        <f>PPCL_NG!S89</f>
        <v>18.18</v>
      </c>
      <c r="H89">
        <f>PPCL_Spot!S89</f>
        <v>27.273030336704075</v>
      </c>
      <c r="I89">
        <f>Bawana_NG!S89</f>
        <v>26.25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38.44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0.98781749018337939</v>
      </c>
      <c r="AD89">
        <f t="shared" si="4"/>
        <v>111.26417003065518</v>
      </c>
      <c r="AE89">
        <f>'IDT-1'!E89</f>
        <v>0</v>
      </c>
      <c r="AF89" s="26"/>
      <c r="AG89">
        <f t="shared" si="5"/>
        <v>111.26417003065518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2.1089571841344892</v>
      </c>
      <c r="F90">
        <f>GT_Spot!S90</f>
        <v>0</v>
      </c>
      <c r="G90">
        <f>PPCL_NG!S90</f>
        <v>18.18</v>
      </c>
      <c r="H90">
        <f>PPCL_Spot!S90</f>
        <v>27.273030336704075</v>
      </c>
      <c r="I90">
        <f>Bawana_NG!S90</f>
        <v>27.601235619503957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38.44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0.99970836363501425</v>
      </c>
      <c r="AD90">
        <f t="shared" si="4"/>
        <v>112.60351477670751</v>
      </c>
      <c r="AE90">
        <f>'IDT-1'!E90</f>
        <v>0</v>
      </c>
      <c r="AF90" s="26"/>
      <c r="AG90">
        <f t="shared" si="5"/>
        <v>112.60351477670751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2.1089571841344892</v>
      </c>
      <c r="F91">
        <f>GT_Spot!S91</f>
        <v>0</v>
      </c>
      <c r="G91">
        <f>PPCL_NG!S91</f>
        <v>18.18</v>
      </c>
      <c r="H91">
        <f>PPCL_Spot!S91</f>
        <v>27.273030336704075</v>
      </c>
      <c r="I91">
        <f>Bawana_NG!S91</f>
        <v>27.24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33.64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1.1657534901833795</v>
      </c>
      <c r="AD91">
        <f t="shared" si="4"/>
        <v>131.30623403065519</v>
      </c>
      <c r="AE91">
        <f>'IDT-1'!E91</f>
        <v>0</v>
      </c>
      <c r="AF91" s="26"/>
      <c r="AG91">
        <f t="shared" si="5"/>
        <v>131.30623403065519</v>
      </c>
      <c r="AI91" s="75">
        <f>PXIL!K91</f>
        <v>0</v>
      </c>
      <c r="AJ91" s="75">
        <f>PXIL!Q91</f>
        <v>0</v>
      </c>
      <c r="AK91" s="75">
        <f>RTM_IEX!K91</f>
        <v>24.03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2.1089571841344892</v>
      </c>
      <c r="F92">
        <f>GT_Spot!S92</f>
        <v>0</v>
      </c>
      <c r="G92">
        <f>PPCL_NG!S92</f>
        <v>18.18</v>
      </c>
      <c r="H92">
        <f>PPCL_Spot!S92</f>
        <v>27.273030336704075</v>
      </c>
      <c r="I92">
        <f>Bawana_NG!S92</f>
        <v>28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33.64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0.96097749018337941</v>
      </c>
      <c r="AD92">
        <f t="shared" si="4"/>
        <v>108.24101003065518</v>
      </c>
      <c r="AE92">
        <f>'IDT-1'!E92</f>
        <v>0</v>
      </c>
      <c r="AF92" s="26"/>
      <c r="AG92">
        <f t="shared" si="5"/>
        <v>108.24101003065518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2.1089571841344892</v>
      </c>
      <c r="F93">
        <f>GT_Spot!S93</f>
        <v>0</v>
      </c>
      <c r="G93">
        <f>PPCL_NG!S93</f>
        <v>18.18</v>
      </c>
      <c r="H93">
        <f>PPCL_Spot!S93</f>
        <v>27.273030336704075</v>
      </c>
      <c r="I93">
        <f>Bawana_NG!S93</f>
        <v>27.97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33.64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0.96071349018337937</v>
      </c>
      <c r="AD93">
        <f t="shared" si="4"/>
        <v>108.21127403065518</v>
      </c>
      <c r="AE93">
        <f>'IDT-1'!E93</f>
        <v>0</v>
      </c>
      <c r="AF93" s="26"/>
      <c r="AG93">
        <f t="shared" si="5"/>
        <v>108.21127403065518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2.1089571841344892</v>
      </c>
      <c r="F94">
        <f>GT_Spot!S94</f>
        <v>0</v>
      </c>
      <c r="G94">
        <f>PPCL_NG!S94</f>
        <v>18.18</v>
      </c>
      <c r="H94">
        <f>PPCL_Spot!S94</f>
        <v>27.273030336704075</v>
      </c>
      <c r="I94">
        <f>Bawana_NG!S94</f>
        <v>28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33.630000000000003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0.96088949018337932</v>
      </c>
      <c r="AD94">
        <f t="shared" si="4"/>
        <v>108.23109803065518</v>
      </c>
      <c r="AE94">
        <f>'IDT-1'!E94</f>
        <v>0</v>
      </c>
      <c r="AF94" s="26"/>
      <c r="AG94">
        <f t="shared" si="5"/>
        <v>108.23109803065518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2.1089571841344892</v>
      </c>
      <c r="F95">
        <f>GT_Spot!S95</f>
        <v>0</v>
      </c>
      <c r="G95">
        <f>PPCL_NG!S95</f>
        <v>18.18</v>
      </c>
      <c r="H95">
        <f>PPCL_Spot!S95</f>
        <v>27.273030336704075</v>
      </c>
      <c r="I95">
        <f>Bawana_NG!S95</f>
        <v>28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19.22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0.83408149018337929</v>
      </c>
      <c r="AD95">
        <f t="shared" si="4"/>
        <v>93.947906030655176</v>
      </c>
      <c r="AE95">
        <f>'IDT-1'!E95</f>
        <v>0</v>
      </c>
      <c r="AF95" s="26"/>
      <c r="AG95">
        <f t="shared" si="5"/>
        <v>93.947906030655176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2.1089571841344892</v>
      </c>
      <c r="F96">
        <f>GT_Spot!S96</f>
        <v>0</v>
      </c>
      <c r="G96">
        <f>PPCL_NG!S96</f>
        <v>18.18</v>
      </c>
      <c r="H96">
        <f>PPCL_Spot!S96</f>
        <v>27.273030336704075</v>
      </c>
      <c r="I96">
        <f>Bawana_NG!S96</f>
        <v>28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28.83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1.0455454901833794</v>
      </c>
      <c r="AD96">
        <f t="shared" si="4"/>
        <v>117.76644203065517</v>
      </c>
      <c r="AE96">
        <f>'IDT-1'!E96</f>
        <v>0</v>
      </c>
      <c r="AF96" s="26"/>
      <c r="AG96">
        <f t="shared" si="5"/>
        <v>117.76644203065517</v>
      </c>
      <c r="AI96" s="75">
        <f>PXIL!K96</f>
        <v>0</v>
      </c>
      <c r="AJ96" s="75">
        <f>PXIL!Q96</f>
        <v>0</v>
      </c>
      <c r="AK96" s="75">
        <f>RTM_IEX!K96</f>
        <v>14.42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4">
      <c r="A97" t="s">
        <v>139</v>
      </c>
      <c r="E97">
        <f>GT_NG!S97</f>
        <v>2.1089571841344892</v>
      </c>
      <c r="F97">
        <f>GT_Spot!S97</f>
        <v>0</v>
      </c>
      <c r="G97">
        <f>PPCL_NG!S97</f>
        <v>18.18</v>
      </c>
      <c r="H97">
        <f>PPCL_Spot!S97</f>
        <v>27.273030336704075</v>
      </c>
      <c r="I97">
        <f>Bawana_NG!S97</f>
        <v>27.97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20.18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0.84226549018337937</v>
      </c>
      <c r="AD97">
        <f t="shared" si="4"/>
        <v>94.869722030655183</v>
      </c>
      <c r="AE97">
        <f>'IDT-1'!E97</f>
        <v>0</v>
      </c>
      <c r="AF97" s="26"/>
      <c r="AG97">
        <f t="shared" si="5"/>
        <v>94.869722030655183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4">
      <c r="A98" t="s">
        <v>140</v>
      </c>
      <c r="E98">
        <f>GT_NG!S98</f>
        <v>2.1089571841344892</v>
      </c>
      <c r="F98">
        <f>GT_Spot!S98</f>
        <v>0</v>
      </c>
      <c r="G98">
        <f>PPCL_NG!S98</f>
        <v>18.18</v>
      </c>
      <c r="H98">
        <f>PPCL_Spot!S98</f>
        <v>27.273030336704075</v>
      </c>
      <c r="I98">
        <f>Bawana_NG!S98</f>
        <v>28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19.22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0.83408149018337929</v>
      </c>
      <c r="AD98">
        <f t="shared" si="4"/>
        <v>93.947906030655176</v>
      </c>
      <c r="AE98">
        <f>'IDT-1'!E98</f>
        <v>0</v>
      </c>
      <c r="AF98" s="26"/>
      <c r="AG98">
        <f t="shared" si="5"/>
        <v>93.947906030655176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4">
      <c r="A99" t="s">
        <v>141</v>
      </c>
      <c r="E99">
        <f t="shared" ref="E99:AR99" si="6">SUM(E3:E98)/4000</f>
        <v>4.964222723300668E-2</v>
      </c>
      <c r="F99">
        <f t="shared" si="6"/>
        <v>0</v>
      </c>
      <c r="G99">
        <f t="shared" si="6"/>
        <v>0.43632000000000032</v>
      </c>
      <c r="H99">
        <f t="shared" si="6"/>
        <v>0.64408563365973992</v>
      </c>
      <c r="I99">
        <f t="shared" si="6"/>
        <v>0.62656912745287774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0.25949500000000009</v>
      </c>
      <c r="Z99" s="75">
        <f t="shared" si="6"/>
        <v>-0.1</v>
      </c>
      <c r="AA99" s="117">
        <f t="shared" si="6"/>
        <v>0.87556999999999974</v>
      </c>
      <c r="AB99" s="117">
        <f t="shared" si="6"/>
        <v>0</v>
      </c>
      <c r="AC99">
        <f t="shared" si="6"/>
        <v>2.8403878299701379E-2</v>
      </c>
      <c r="AD99">
        <f t="shared" si="6"/>
        <v>2.610105610045923</v>
      </c>
      <c r="AE99">
        <f t="shared" si="6"/>
        <v>0</v>
      </c>
      <c r="AG99">
        <f t="shared" si="6"/>
        <v>2.610105610045923</v>
      </c>
      <c r="AI99">
        <f t="shared" si="6"/>
        <v>0</v>
      </c>
      <c r="AJ99">
        <f t="shared" si="6"/>
        <v>0</v>
      </c>
      <c r="AK99">
        <f t="shared" si="6"/>
        <v>4.0127499999999997E-2</v>
      </c>
      <c r="AL99">
        <f t="shared" si="6"/>
        <v>-0.19329999999999994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44587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7" t="s">
        <v>143</v>
      </c>
      <c r="Q1" s="217" t="s">
        <v>144</v>
      </c>
      <c r="R1" s="79"/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385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7"/>
      <c r="Q2" s="217"/>
      <c r="R2" s="79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3.64</v>
      </c>
      <c r="H3">
        <f>PPCL_Spot!R3</f>
        <v>5.1093988942477369</v>
      </c>
      <c r="I3">
        <f>Bawana_NG!R3</f>
        <v>5.7202399725745634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4.8099999999999996</v>
      </c>
      <c r="AB3" s="117">
        <f>-STOA!R3</f>
        <v>0</v>
      </c>
      <c r="AC3">
        <f>SUMIF(B3:AB3,"&gt;0")*$AC$2-SUMIF(B3:AB3,"&lt;0")*($AC$2/(1-$AC$2))+SUMIF(AI3:AR3,"&gt;0")*$AC$2-SUMIF(AI3:AR3,"&lt;0")*($AC$2/(1-$AC$2))</f>
        <v>0.22888482202803626</v>
      </c>
      <c r="AD3">
        <f>SUM(B3:AB3,AI3:AR3)-AC3</f>
        <v>25.780754044794264</v>
      </c>
      <c r="AE3">
        <f>'IDT-1'!D3</f>
        <v>0</v>
      </c>
      <c r="AF3" s="26"/>
      <c r="AG3">
        <f>SUM(AD3:AF3)</f>
        <v>25.780754044794264</v>
      </c>
      <c r="AI3" s="75">
        <f>PXIL!L3</f>
        <v>0</v>
      </c>
      <c r="AJ3" s="75">
        <f>PXIL!R3</f>
        <v>0</v>
      </c>
      <c r="AK3" s="75">
        <f>RTM_IEX!L3</f>
        <v>6.73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3.64</v>
      </c>
      <c r="H4">
        <f>PPCL_Spot!R4</f>
        <v>5.1093988942477369</v>
      </c>
      <c r="I4">
        <f>Bawana_NG!R4</f>
        <v>5.82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4.8099999999999996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0.22976271026938008</v>
      </c>
      <c r="AD4">
        <f t="shared" ref="AD4:AD67" si="1">SUM(B4:AB4,AI4:AR4)-AC4</f>
        <v>25.879636183978356</v>
      </c>
      <c r="AE4">
        <f>'IDT-1'!D4</f>
        <v>0</v>
      </c>
      <c r="AF4" s="26"/>
      <c r="AG4">
        <f t="shared" ref="AG4:AG67" si="2">SUM(AD4:AF4)</f>
        <v>25.879636183978356</v>
      </c>
      <c r="AI4" s="75">
        <f>PXIL!L4</f>
        <v>0</v>
      </c>
      <c r="AJ4" s="75">
        <f>PXIL!R4</f>
        <v>0</v>
      </c>
      <c r="AK4" s="75">
        <f>RTM_IEX!L4</f>
        <v>6.73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3.64</v>
      </c>
      <c r="H5">
        <f>PPCL_Spot!R5</f>
        <v>5.4506056228469824</v>
      </c>
      <c r="I5">
        <f>Bawana_NG!R5</f>
        <v>5.82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4.8099999999999996</v>
      </c>
      <c r="AB5" s="117">
        <f>-STOA!R5</f>
        <v>0</v>
      </c>
      <c r="AC5">
        <f t="shared" si="0"/>
        <v>0.22431732948105343</v>
      </c>
      <c r="AD5">
        <f t="shared" si="1"/>
        <v>25.266288293365928</v>
      </c>
      <c r="AE5">
        <f>'IDT-1'!D5</f>
        <v>0</v>
      </c>
      <c r="AF5" s="26"/>
      <c r="AG5">
        <f t="shared" si="2"/>
        <v>25.266288293365928</v>
      </c>
      <c r="AI5" s="75">
        <f>PXIL!L5</f>
        <v>0</v>
      </c>
      <c r="AJ5" s="75">
        <f>PXIL!R5</f>
        <v>0</v>
      </c>
      <c r="AK5" s="75">
        <f>RTM_IEX!L5</f>
        <v>5.77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3.64</v>
      </c>
      <c r="H6">
        <f>PPCL_Spot!R6</f>
        <v>5.4506056228469824</v>
      </c>
      <c r="I6">
        <f>Bawana_NG!R6</f>
        <v>5.82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4.8099999999999996</v>
      </c>
      <c r="AB6" s="117">
        <f>-STOA!R6</f>
        <v>0</v>
      </c>
      <c r="AC6">
        <f t="shared" si="0"/>
        <v>0.22431732948105343</v>
      </c>
      <c r="AD6">
        <f t="shared" si="1"/>
        <v>25.266288293365928</v>
      </c>
      <c r="AE6">
        <f>'IDT-1'!D6</f>
        <v>0</v>
      </c>
      <c r="AF6" s="26"/>
      <c r="AG6">
        <f t="shared" si="2"/>
        <v>25.266288293365928</v>
      </c>
      <c r="AI6" s="75">
        <f>PXIL!L6</f>
        <v>0</v>
      </c>
      <c r="AJ6" s="75">
        <f>PXIL!R6</f>
        <v>0</v>
      </c>
      <c r="AK6" s="75">
        <f>RTM_IEX!L6</f>
        <v>5.77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3.64</v>
      </c>
      <c r="H7">
        <f>PPCL_Spot!R7</f>
        <v>5.4506056228469824</v>
      </c>
      <c r="I7">
        <f>Bawana_NG!R7</f>
        <v>5.82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4.8099999999999996</v>
      </c>
      <c r="AB7" s="117">
        <f>-STOA!R7</f>
        <v>0</v>
      </c>
      <c r="AC7">
        <f t="shared" si="0"/>
        <v>0.25810932948105347</v>
      </c>
      <c r="AD7">
        <f t="shared" si="1"/>
        <v>29.072496293365926</v>
      </c>
      <c r="AE7">
        <f>'IDT-1'!D7</f>
        <v>0</v>
      </c>
      <c r="AF7" s="26"/>
      <c r="AG7">
        <f t="shared" si="2"/>
        <v>29.072496293365926</v>
      </c>
      <c r="AI7" s="75">
        <f>PXIL!L7</f>
        <v>0</v>
      </c>
      <c r="AJ7" s="75">
        <f>PXIL!R7</f>
        <v>0</v>
      </c>
      <c r="AK7" s="75">
        <f>RTM_IEX!L7</f>
        <v>9.61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3.64</v>
      </c>
      <c r="H8">
        <f>PPCL_Spot!R8</f>
        <v>5.4506056228469824</v>
      </c>
      <c r="I8">
        <f>Bawana_NG!R8</f>
        <v>5.82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4.8099999999999996</v>
      </c>
      <c r="AB8" s="117">
        <f>-STOA!R8</f>
        <v>0</v>
      </c>
      <c r="AC8">
        <f t="shared" si="0"/>
        <v>0.19043732948105344</v>
      </c>
      <c r="AD8">
        <f t="shared" si="1"/>
        <v>21.45016829336593</v>
      </c>
      <c r="AE8">
        <f>'IDT-1'!D8</f>
        <v>0</v>
      </c>
      <c r="AF8" s="26"/>
      <c r="AG8">
        <f t="shared" si="2"/>
        <v>21.45016829336593</v>
      </c>
      <c r="AI8" s="75">
        <f>PXIL!L8</f>
        <v>0</v>
      </c>
      <c r="AJ8" s="75">
        <f>PXIL!R8</f>
        <v>0</v>
      </c>
      <c r="AK8" s="75">
        <f>RTM_IEX!L8</f>
        <v>1.92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3.64</v>
      </c>
      <c r="H9">
        <f>PPCL_Spot!R9</f>
        <v>5.1093988942477369</v>
      </c>
      <c r="I9">
        <f>Bawana_NG!R9</f>
        <v>5.82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4.8099999999999996</v>
      </c>
      <c r="AB9" s="117">
        <f>-STOA!R9</f>
        <v>0</v>
      </c>
      <c r="AC9">
        <f t="shared" si="0"/>
        <v>0.2043307102693801</v>
      </c>
      <c r="AD9">
        <f t="shared" si="1"/>
        <v>23.015068183978354</v>
      </c>
      <c r="AE9">
        <f>'IDT-1'!D9</f>
        <v>0</v>
      </c>
      <c r="AF9" s="26"/>
      <c r="AG9">
        <f t="shared" si="2"/>
        <v>23.015068183978354</v>
      </c>
      <c r="AI9" s="75">
        <f>PXIL!L9</f>
        <v>0</v>
      </c>
      <c r="AJ9" s="75">
        <f>PXIL!R9</f>
        <v>0</v>
      </c>
      <c r="AK9" s="75">
        <f>RTM_IEX!L9</f>
        <v>3.84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3.64</v>
      </c>
      <c r="H10">
        <f>PPCL_Spot!R10</f>
        <v>5.4506056228469824</v>
      </c>
      <c r="I10">
        <f>Bawana_NG!R10</f>
        <v>5.82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4.8099999999999996</v>
      </c>
      <c r="AB10" s="117">
        <f>-STOA!R10</f>
        <v>0</v>
      </c>
      <c r="AC10">
        <f t="shared" si="0"/>
        <v>0.20733332948105343</v>
      </c>
      <c r="AD10">
        <f t="shared" si="1"/>
        <v>23.353272293365929</v>
      </c>
      <c r="AE10">
        <f>'IDT-1'!D10</f>
        <v>0</v>
      </c>
      <c r="AF10" s="26"/>
      <c r="AG10">
        <f t="shared" si="2"/>
        <v>23.353272293365929</v>
      </c>
      <c r="AI10" s="75">
        <f>PXIL!L10</f>
        <v>0</v>
      </c>
      <c r="AJ10" s="75">
        <f>PXIL!R10</f>
        <v>0</v>
      </c>
      <c r="AK10" s="75">
        <f>RTM_IEX!L10</f>
        <v>3.84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3.64</v>
      </c>
      <c r="H11">
        <f>PPCL_Spot!R11</f>
        <v>5.4506056228469824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4.8099999999999996</v>
      </c>
      <c r="AB11" s="117">
        <f>-STOA!R11</f>
        <v>0</v>
      </c>
      <c r="AC11">
        <f t="shared" si="0"/>
        <v>0.20733332948105343</v>
      </c>
      <c r="AD11">
        <f t="shared" si="1"/>
        <v>23.353272293365929</v>
      </c>
      <c r="AE11">
        <f>'IDT-1'!D11</f>
        <v>0</v>
      </c>
      <c r="AF11" s="26"/>
      <c r="AG11">
        <f t="shared" si="2"/>
        <v>23.353272293365929</v>
      </c>
      <c r="AI11" s="75">
        <f>PXIL!L11</f>
        <v>0</v>
      </c>
      <c r="AJ11" s="75">
        <f>PXIL!R11</f>
        <v>0</v>
      </c>
      <c r="AK11" s="75">
        <f>RTM_IEX!L11</f>
        <v>3.84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3.64</v>
      </c>
      <c r="H12">
        <f>PPCL_Spot!R12</f>
        <v>5.4506056228469824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4.8099999999999996</v>
      </c>
      <c r="AB12" s="117">
        <f>-STOA!R12</f>
        <v>0</v>
      </c>
      <c r="AC12">
        <f t="shared" si="0"/>
        <v>0.20733332948105343</v>
      </c>
      <c r="AD12">
        <f t="shared" si="1"/>
        <v>23.353272293365929</v>
      </c>
      <c r="AE12">
        <f>'IDT-1'!D12</f>
        <v>0</v>
      </c>
      <c r="AF12" s="26"/>
      <c r="AG12">
        <f t="shared" si="2"/>
        <v>23.353272293365929</v>
      </c>
      <c r="AI12" s="75">
        <f>PXIL!L12</f>
        <v>0</v>
      </c>
      <c r="AJ12" s="75">
        <f>PXIL!R12</f>
        <v>0</v>
      </c>
      <c r="AK12" s="75">
        <f>RTM_IEX!L12</f>
        <v>3.84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3.64</v>
      </c>
      <c r="H13">
        <f>PPCL_Spot!R13</f>
        <v>5.4506056228469824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4.8099999999999996</v>
      </c>
      <c r="AB13" s="117">
        <f>-STOA!R13</f>
        <v>0</v>
      </c>
      <c r="AC13">
        <f t="shared" si="0"/>
        <v>0.24966132948105346</v>
      </c>
      <c r="AD13">
        <f t="shared" si="1"/>
        <v>28.120944293365927</v>
      </c>
      <c r="AE13">
        <f>'IDT-1'!D13</f>
        <v>0</v>
      </c>
      <c r="AF13" s="26"/>
      <c r="AG13">
        <f t="shared" si="2"/>
        <v>28.120944293365927</v>
      </c>
      <c r="AI13" s="75">
        <f>PXIL!L13</f>
        <v>0</v>
      </c>
      <c r="AJ13" s="75">
        <f>PXIL!R13</f>
        <v>0</v>
      </c>
      <c r="AK13" s="75">
        <f>RTM_IEX!L13</f>
        <v>8.65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3.64</v>
      </c>
      <c r="H14">
        <f>PPCL_Spot!R14</f>
        <v>5.1093988942477369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4.8099999999999996</v>
      </c>
      <c r="AB14" s="117">
        <f>-STOA!R14</f>
        <v>0</v>
      </c>
      <c r="AC14">
        <f t="shared" si="0"/>
        <v>0.17898671026938009</v>
      </c>
      <c r="AD14">
        <f t="shared" si="1"/>
        <v>20.160412183978355</v>
      </c>
      <c r="AE14">
        <f>'IDT-1'!D14</f>
        <v>0</v>
      </c>
      <c r="AF14" s="26"/>
      <c r="AG14">
        <f t="shared" si="2"/>
        <v>20.160412183978355</v>
      </c>
      <c r="AI14" s="75">
        <f>PXIL!L14</f>
        <v>0</v>
      </c>
      <c r="AJ14" s="75">
        <f>PXIL!R14</f>
        <v>0</v>
      </c>
      <c r="AK14" s="75">
        <f>RTM_IEX!L14</f>
        <v>0.96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3.64</v>
      </c>
      <c r="H15">
        <f>PPCL_Spot!R15</f>
        <v>5.4506056228469824</v>
      </c>
      <c r="I15">
        <f>Bawana_NG!R15</f>
        <v>5.82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4.8099999999999996</v>
      </c>
      <c r="AB15" s="117">
        <f>-STOA!R15</f>
        <v>0</v>
      </c>
      <c r="AC15">
        <f t="shared" si="0"/>
        <v>0.19888532948105345</v>
      </c>
      <c r="AD15">
        <f t="shared" si="1"/>
        <v>22.401720293365926</v>
      </c>
      <c r="AE15">
        <f>'IDT-1'!D15</f>
        <v>0</v>
      </c>
      <c r="AF15" s="26"/>
      <c r="AG15">
        <f t="shared" si="2"/>
        <v>22.401720293365926</v>
      </c>
      <c r="AI15" s="75">
        <f>PXIL!L15</f>
        <v>0</v>
      </c>
      <c r="AJ15" s="75">
        <f>PXIL!R15</f>
        <v>0</v>
      </c>
      <c r="AK15" s="75">
        <f>RTM_IEX!L15</f>
        <v>2.88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3.64</v>
      </c>
      <c r="H16">
        <f>PPCL_Spot!R16</f>
        <v>5.4506056228469824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4.8099999999999996</v>
      </c>
      <c r="AB16" s="117">
        <f>-STOA!R16</f>
        <v>0</v>
      </c>
      <c r="AC16">
        <f t="shared" si="0"/>
        <v>0.19888532948105345</v>
      </c>
      <c r="AD16">
        <f t="shared" si="1"/>
        <v>22.401720293365926</v>
      </c>
      <c r="AE16">
        <f>'IDT-1'!D16</f>
        <v>0</v>
      </c>
      <c r="AF16" s="26"/>
      <c r="AG16">
        <f t="shared" si="2"/>
        <v>22.401720293365926</v>
      </c>
      <c r="AI16" s="75">
        <f>PXIL!L16</f>
        <v>0</v>
      </c>
      <c r="AJ16" s="75">
        <f>PXIL!R16</f>
        <v>0</v>
      </c>
      <c r="AK16" s="75">
        <f>RTM_IEX!L16</f>
        <v>2.88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3.64</v>
      </c>
      <c r="H17">
        <f>PPCL_Spot!R17</f>
        <v>5.4506056228469824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4.8099999999999996</v>
      </c>
      <c r="AB17" s="117">
        <f>-STOA!R17</f>
        <v>0</v>
      </c>
      <c r="AC17">
        <f t="shared" si="0"/>
        <v>0.20733332948105343</v>
      </c>
      <c r="AD17">
        <f t="shared" si="1"/>
        <v>23.353272293365929</v>
      </c>
      <c r="AE17">
        <f>'IDT-1'!D17</f>
        <v>0</v>
      </c>
      <c r="AF17" s="26"/>
      <c r="AG17">
        <f t="shared" si="2"/>
        <v>23.353272293365929</v>
      </c>
      <c r="AI17" s="75">
        <f>PXIL!L17</f>
        <v>0</v>
      </c>
      <c r="AJ17" s="75">
        <f>PXIL!R17</f>
        <v>0</v>
      </c>
      <c r="AK17" s="75">
        <f>RTM_IEX!L17</f>
        <v>3.84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3.64</v>
      </c>
      <c r="H18">
        <f>PPCL_Spot!R18</f>
        <v>5.4506056228469824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4.8099999999999996</v>
      </c>
      <c r="AB18" s="117">
        <f>-STOA!R18</f>
        <v>0</v>
      </c>
      <c r="AC18">
        <f t="shared" si="0"/>
        <v>0.20733332948105343</v>
      </c>
      <c r="AD18">
        <f t="shared" si="1"/>
        <v>23.353272293365929</v>
      </c>
      <c r="AE18">
        <f>'IDT-1'!D18</f>
        <v>0</v>
      </c>
      <c r="AF18" s="26"/>
      <c r="AG18">
        <f t="shared" si="2"/>
        <v>23.353272293365929</v>
      </c>
      <c r="AI18" s="75">
        <f>PXIL!L18</f>
        <v>0</v>
      </c>
      <c r="AJ18" s="75">
        <f>PXIL!R18</f>
        <v>0</v>
      </c>
      <c r="AK18" s="75">
        <f>RTM_IEX!L18</f>
        <v>3.84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3.64</v>
      </c>
      <c r="H19">
        <f>PPCL_Spot!R19</f>
        <v>5.4506056228469824</v>
      </c>
      <c r="I19">
        <f>Bawana_NG!R19</f>
        <v>14.82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4.8099999999999996</v>
      </c>
      <c r="AB19" s="117">
        <f>-STOA!R19</f>
        <v>0</v>
      </c>
      <c r="AC19">
        <f t="shared" si="0"/>
        <v>0.26118932948105344</v>
      </c>
      <c r="AD19">
        <f t="shared" si="1"/>
        <v>29.419416293365931</v>
      </c>
      <c r="AE19">
        <f>'IDT-1'!D19</f>
        <v>0</v>
      </c>
      <c r="AF19" s="26"/>
      <c r="AG19">
        <f t="shared" si="2"/>
        <v>29.419416293365931</v>
      </c>
      <c r="AI19" s="75">
        <f>PXIL!L19</f>
        <v>0</v>
      </c>
      <c r="AJ19" s="75">
        <f>PXIL!R19</f>
        <v>0</v>
      </c>
      <c r="AK19" s="75">
        <f>RTM_IEX!L19</f>
        <v>0.96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3.64</v>
      </c>
      <c r="H20">
        <f>PPCL_Spot!R20</f>
        <v>5.1093988942477369</v>
      </c>
      <c r="I20">
        <f>Bawana_NG!R20</f>
        <v>8.82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4.8099999999999996</v>
      </c>
      <c r="AB20" s="117">
        <f>-STOA!R20</f>
        <v>0</v>
      </c>
      <c r="AC20">
        <f t="shared" si="0"/>
        <v>0.19693871026938009</v>
      </c>
      <c r="AD20">
        <f t="shared" si="1"/>
        <v>22.182460183978357</v>
      </c>
      <c r="AE20">
        <f>'IDT-1'!D20</f>
        <v>0</v>
      </c>
      <c r="AF20" s="26"/>
      <c r="AG20">
        <f t="shared" si="2"/>
        <v>22.182460183978357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3.64</v>
      </c>
      <c r="H21">
        <f>PPCL_Spot!R21</f>
        <v>5.4506056228469824</v>
      </c>
      <c r="I21">
        <f>Bawana_NG!R21</f>
        <v>10.82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4.8099999999999996</v>
      </c>
      <c r="AB21" s="117">
        <f>-STOA!R21</f>
        <v>0</v>
      </c>
      <c r="AC21">
        <f t="shared" si="0"/>
        <v>0.21754132948105345</v>
      </c>
      <c r="AD21">
        <f t="shared" si="1"/>
        <v>24.503064293365927</v>
      </c>
      <c r="AE21">
        <f>'IDT-1'!D21</f>
        <v>0</v>
      </c>
      <c r="AF21" s="26"/>
      <c r="AG21">
        <f t="shared" si="2"/>
        <v>24.503064293365927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3.64</v>
      </c>
      <c r="H22">
        <f>PPCL_Spot!R22</f>
        <v>5.4506056228469824</v>
      </c>
      <c r="I22">
        <f>Bawana_NG!R22</f>
        <v>10.82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4.8099999999999996</v>
      </c>
      <c r="AB22" s="117">
        <f>-STOA!R22</f>
        <v>0</v>
      </c>
      <c r="AC22">
        <f t="shared" si="0"/>
        <v>0.21754132948105345</v>
      </c>
      <c r="AD22">
        <f t="shared" si="1"/>
        <v>24.503064293365927</v>
      </c>
      <c r="AE22">
        <f>'IDT-1'!D22</f>
        <v>0</v>
      </c>
      <c r="AF22" s="26"/>
      <c r="AG22">
        <f t="shared" si="2"/>
        <v>24.503064293365927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3.64</v>
      </c>
      <c r="H23">
        <f>PPCL_Spot!R23</f>
        <v>5.4506056228469824</v>
      </c>
      <c r="I23">
        <f>Bawana_NG!R23</f>
        <v>10.82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4.8099999999999996</v>
      </c>
      <c r="AB23" s="117">
        <f>-STOA!R23</f>
        <v>0</v>
      </c>
      <c r="AC23">
        <f t="shared" si="0"/>
        <v>0.21754132948105345</v>
      </c>
      <c r="AD23">
        <f t="shared" si="1"/>
        <v>24.503064293365927</v>
      </c>
      <c r="AE23">
        <f>'IDT-1'!D23</f>
        <v>0</v>
      </c>
      <c r="AF23" s="26"/>
      <c r="AG23">
        <f t="shared" si="2"/>
        <v>24.503064293365927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3.64</v>
      </c>
      <c r="H24">
        <f>PPCL_Spot!R24</f>
        <v>5.4506056228469824</v>
      </c>
      <c r="I24">
        <f>Bawana_NG!R24</f>
        <v>11.82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4.8099999999999996</v>
      </c>
      <c r="AB24" s="117">
        <f>-STOA!R24</f>
        <v>0</v>
      </c>
      <c r="AC24">
        <f t="shared" si="0"/>
        <v>0.22634132948105345</v>
      </c>
      <c r="AD24">
        <f t="shared" si="1"/>
        <v>25.49426429336593</v>
      </c>
      <c r="AE24">
        <f>'IDT-1'!D24</f>
        <v>0</v>
      </c>
      <c r="AF24" s="26"/>
      <c r="AG24">
        <f t="shared" si="2"/>
        <v>25.49426429336593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3.64</v>
      </c>
      <c r="H25">
        <f>PPCL_Spot!R25</f>
        <v>5.1093988942477369</v>
      </c>
      <c r="I25">
        <f>Bawana_NG!R25</f>
        <v>16.82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4.8099999999999996</v>
      </c>
      <c r="AB25" s="117">
        <f>-STOA!R25</f>
        <v>0</v>
      </c>
      <c r="AC25">
        <f t="shared" si="0"/>
        <v>0.3181147102693801</v>
      </c>
      <c r="AD25">
        <f t="shared" si="1"/>
        <v>35.831284183978362</v>
      </c>
      <c r="AE25">
        <f>'IDT-1'!D25</f>
        <v>0</v>
      </c>
      <c r="AF25" s="26"/>
      <c r="AG25">
        <f t="shared" si="2"/>
        <v>35.831284183978362</v>
      </c>
      <c r="AI25" s="75">
        <f>PXIL!L25</f>
        <v>0</v>
      </c>
      <c r="AJ25" s="75">
        <f>PXIL!R25</f>
        <v>0</v>
      </c>
      <c r="AK25" s="75">
        <f>RTM_IEX!L25</f>
        <v>5.77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3.64</v>
      </c>
      <c r="H26">
        <f>PPCL_Spot!R26</f>
        <v>5.4506056228469824</v>
      </c>
      <c r="I26">
        <f>Bawana_NG!R26</f>
        <v>10.74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4.8099999999999996</v>
      </c>
      <c r="AB26" s="117">
        <f>-STOA!R26</f>
        <v>0</v>
      </c>
      <c r="AC26">
        <f t="shared" si="0"/>
        <v>0.25916532948105342</v>
      </c>
      <c r="AD26">
        <f t="shared" si="1"/>
        <v>29.191440293365925</v>
      </c>
      <c r="AE26">
        <f>'IDT-1'!D26</f>
        <v>0</v>
      </c>
      <c r="AF26" s="26"/>
      <c r="AG26">
        <f t="shared" si="2"/>
        <v>29.191440293365925</v>
      </c>
      <c r="AI26" s="75">
        <f>PXIL!L26</f>
        <v>0</v>
      </c>
      <c r="AJ26" s="75">
        <f>PXIL!R26</f>
        <v>0</v>
      </c>
      <c r="AK26" s="75">
        <f>RTM_IEX!L26</f>
        <v>4.8099999999999996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3.64</v>
      </c>
      <c r="H27">
        <f>PPCL_Spot!R27</f>
        <v>5.4506056228469824</v>
      </c>
      <c r="I27">
        <f>Bawana_NG!R27</f>
        <v>5.82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14.42</v>
      </c>
      <c r="AB27" s="117">
        <f>-STOA!R27</f>
        <v>0</v>
      </c>
      <c r="AC27">
        <f t="shared" si="0"/>
        <v>0.25810932948105347</v>
      </c>
      <c r="AD27">
        <f t="shared" si="1"/>
        <v>29.072496293365926</v>
      </c>
      <c r="AE27">
        <f>'IDT-1'!D27</f>
        <v>0</v>
      </c>
      <c r="AF27" s="26"/>
      <c r="AG27">
        <f t="shared" si="2"/>
        <v>29.072496293365926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3.64</v>
      </c>
      <c r="H28">
        <f>PPCL_Spot!R28</f>
        <v>5.4506056228469824</v>
      </c>
      <c r="I28">
        <f>Bawana_NG!R28</f>
        <v>5.5097698701081725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14.42</v>
      </c>
      <c r="AB28" s="117">
        <f>-STOA!R28</f>
        <v>0</v>
      </c>
      <c r="AC28">
        <f t="shared" si="0"/>
        <v>0.25537930433800538</v>
      </c>
      <c r="AD28">
        <f t="shared" si="1"/>
        <v>28.764996188617147</v>
      </c>
      <c r="AE28">
        <f>'IDT-1'!D28</f>
        <v>0</v>
      </c>
      <c r="AF28" s="26"/>
      <c r="AG28">
        <f t="shared" si="2"/>
        <v>28.764996188617147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3.64</v>
      </c>
      <c r="H29">
        <f>PPCL_Spot!R29</f>
        <v>5.4506056228469824</v>
      </c>
      <c r="I29">
        <f>Bawana_NG!R29</f>
        <v>5.6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14.42</v>
      </c>
      <c r="AB29" s="117">
        <f>-STOA!R29</f>
        <v>0</v>
      </c>
      <c r="AC29">
        <f t="shared" si="0"/>
        <v>0.25617332948105348</v>
      </c>
      <c r="AD29">
        <f t="shared" si="1"/>
        <v>28.854432293365928</v>
      </c>
      <c r="AE29">
        <f>'IDT-1'!D29</f>
        <v>0</v>
      </c>
      <c r="AF29" s="26"/>
      <c r="AG29">
        <f t="shared" si="2"/>
        <v>28.854432293365928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3.64</v>
      </c>
      <c r="H30">
        <f>PPCL_Spot!R30</f>
        <v>5</v>
      </c>
      <c r="I30">
        <f>Bawana_NG!R30</f>
        <v>5.6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14.42</v>
      </c>
      <c r="AB30" s="117">
        <f>-STOA!R30</f>
        <v>0</v>
      </c>
      <c r="AC30">
        <f t="shared" si="0"/>
        <v>0.25220800000000004</v>
      </c>
      <c r="AD30">
        <f t="shared" si="1"/>
        <v>28.407792000000001</v>
      </c>
      <c r="AE30">
        <f>'IDT-1'!D30</f>
        <v>0</v>
      </c>
      <c r="AF30" s="26"/>
      <c r="AG30">
        <f t="shared" si="2"/>
        <v>28.407792000000001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3.64</v>
      </c>
      <c r="H31">
        <f>PPCL_Spot!R31</f>
        <v>5.4506056228469824</v>
      </c>
      <c r="I31">
        <f>Bawana_NG!R31</f>
        <v>12.96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14.42</v>
      </c>
      <c r="AB31" s="117">
        <f>-STOA!R31</f>
        <v>0</v>
      </c>
      <c r="AC31">
        <f t="shared" si="0"/>
        <v>0.43938932948105347</v>
      </c>
      <c r="AD31">
        <f t="shared" si="1"/>
        <v>49.49121629336593</v>
      </c>
      <c r="AE31">
        <f>'IDT-1'!D31</f>
        <v>0</v>
      </c>
      <c r="AF31" s="26"/>
      <c r="AG31">
        <f t="shared" si="2"/>
        <v>49.49121629336593</v>
      </c>
      <c r="AI31" s="75">
        <f>PXIL!L31</f>
        <v>0</v>
      </c>
      <c r="AJ31" s="75">
        <f>PXIL!R31</f>
        <v>0</v>
      </c>
      <c r="AK31" s="75">
        <f>RTM_IEX!L31</f>
        <v>13.46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3.64</v>
      </c>
      <c r="H32">
        <f>PPCL_Spot!R32</f>
        <v>5.4506056228469824</v>
      </c>
      <c r="I32">
        <f>Bawana_NG!R32</f>
        <v>6.44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14.42</v>
      </c>
      <c r="AB32" s="117">
        <f>-STOA!R32</f>
        <v>0</v>
      </c>
      <c r="AC32">
        <f t="shared" si="0"/>
        <v>0.26356532948105349</v>
      </c>
      <c r="AD32">
        <f t="shared" si="1"/>
        <v>29.687040293365932</v>
      </c>
      <c r="AE32">
        <f>'IDT-1'!D32</f>
        <v>0</v>
      </c>
      <c r="AF32" s="26"/>
      <c r="AG32">
        <f t="shared" si="2"/>
        <v>29.687040293365932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3.64</v>
      </c>
      <c r="H33">
        <f>PPCL_Spot!R33</f>
        <v>5.4506056228469824</v>
      </c>
      <c r="I33">
        <f>Bawana_NG!R33</f>
        <v>8.31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14.42</v>
      </c>
      <c r="AB33" s="117">
        <f>-STOA!R33</f>
        <v>0</v>
      </c>
      <c r="AC33">
        <f t="shared" si="0"/>
        <v>0.28002132948105346</v>
      </c>
      <c r="AD33">
        <f t="shared" si="1"/>
        <v>31.540584293365932</v>
      </c>
      <c r="AE33">
        <f>'IDT-1'!D33</f>
        <v>0</v>
      </c>
      <c r="AF33" s="26"/>
      <c r="AG33">
        <f t="shared" si="2"/>
        <v>31.540584293365932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3.64</v>
      </c>
      <c r="H34">
        <f>PPCL_Spot!R34</f>
        <v>5.4506056228469824</v>
      </c>
      <c r="I34">
        <f>Bawana_NG!R34</f>
        <v>8.31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14.42</v>
      </c>
      <c r="AB34" s="117">
        <f>-STOA!R34</f>
        <v>0</v>
      </c>
      <c r="AC34">
        <f t="shared" si="0"/>
        <v>0.28002132948105346</v>
      </c>
      <c r="AD34">
        <f t="shared" si="1"/>
        <v>31.540584293365932</v>
      </c>
      <c r="AE34">
        <f>'IDT-1'!D34</f>
        <v>0</v>
      </c>
      <c r="AF34" s="26"/>
      <c r="AG34">
        <f t="shared" si="2"/>
        <v>31.540584293365932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3.64</v>
      </c>
      <c r="H35">
        <f>PPCL_Spot!R35</f>
        <v>5.4506056228469824</v>
      </c>
      <c r="I35">
        <f>Bawana_NG!R35</f>
        <v>12.06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14.42</v>
      </c>
      <c r="AB35" s="117">
        <f>-STOA!R35</f>
        <v>0</v>
      </c>
      <c r="AC35">
        <f t="shared" si="0"/>
        <v>0.31302132948105349</v>
      </c>
      <c r="AD35">
        <f t="shared" si="1"/>
        <v>35.25758429336593</v>
      </c>
      <c r="AE35">
        <f>'IDT-1'!D35</f>
        <v>0</v>
      </c>
      <c r="AF35" s="26"/>
      <c r="AG35">
        <f t="shared" si="2"/>
        <v>35.25758429336593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3.64</v>
      </c>
      <c r="H36">
        <f>PPCL_Spot!R36</f>
        <v>5.1006000705965411</v>
      </c>
      <c r="I36">
        <f>Bawana_NG!R36</f>
        <v>12.96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14.42</v>
      </c>
      <c r="AB36" s="117">
        <f>-STOA!R36</f>
        <v>0</v>
      </c>
      <c r="AC36">
        <f t="shared" si="0"/>
        <v>0.31786128062124963</v>
      </c>
      <c r="AD36">
        <f t="shared" si="1"/>
        <v>35.802738789975294</v>
      </c>
      <c r="AE36">
        <f>'IDT-1'!D36</f>
        <v>0</v>
      </c>
      <c r="AF36" s="26"/>
      <c r="AG36">
        <f t="shared" si="2"/>
        <v>35.802738789975294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3.64</v>
      </c>
      <c r="H37">
        <f>PPCL_Spot!R37</f>
        <v>5.4506056228469824</v>
      </c>
      <c r="I37">
        <f>Bawana_NG!R37</f>
        <v>13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14.42</v>
      </c>
      <c r="AB37" s="117">
        <f>-STOA!R37</f>
        <v>0</v>
      </c>
      <c r="AC37">
        <f t="shared" si="0"/>
        <v>0.49042932948105344</v>
      </c>
      <c r="AD37">
        <f t="shared" si="1"/>
        <v>55.240176293365927</v>
      </c>
      <c r="AE37">
        <f>'IDT-1'!D37</f>
        <v>0</v>
      </c>
      <c r="AF37" s="26"/>
      <c r="AG37">
        <f t="shared" si="2"/>
        <v>55.240176293365927</v>
      </c>
      <c r="AI37" s="75">
        <f>PXIL!L37</f>
        <v>0</v>
      </c>
      <c r="AJ37" s="75">
        <f>PXIL!R37</f>
        <v>0</v>
      </c>
      <c r="AK37" s="75">
        <f>RTM_IEX!L37</f>
        <v>19.22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3.64</v>
      </c>
      <c r="H38">
        <f>PPCL_Spot!R38</f>
        <v>5.4506056228469824</v>
      </c>
      <c r="I38">
        <f>Bawana_NG!R38</f>
        <v>12.06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14.42</v>
      </c>
      <c r="AB38" s="117">
        <f>-STOA!R38</f>
        <v>0</v>
      </c>
      <c r="AC38">
        <f t="shared" si="0"/>
        <v>0.31302132948105349</v>
      </c>
      <c r="AD38">
        <f t="shared" si="1"/>
        <v>35.25758429336593</v>
      </c>
      <c r="AE38">
        <f>'IDT-1'!D38</f>
        <v>0</v>
      </c>
      <c r="AF38" s="26"/>
      <c r="AG38">
        <f t="shared" si="2"/>
        <v>35.25758429336593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3.64</v>
      </c>
      <c r="H39">
        <f>PPCL_Spot!R39</f>
        <v>5.4506056228469824</v>
      </c>
      <c r="I39">
        <f>Bawana_NG!R39</f>
        <v>13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14.42</v>
      </c>
      <c r="AB39" s="117">
        <f>-STOA!R39</f>
        <v>0</v>
      </c>
      <c r="AC39">
        <f t="shared" si="0"/>
        <v>0.32129332948105344</v>
      </c>
      <c r="AD39">
        <f t="shared" si="1"/>
        <v>36.18931229336593</v>
      </c>
      <c r="AE39">
        <f>'IDT-1'!D39</f>
        <v>0</v>
      </c>
      <c r="AF39" s="26"/>
      <c r="AG39">
        <f t="shared" si="2"/>
        <v>36.18931229336593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3.64</v>
      </c>
      <c r="H40">
        <f>PPCL_Spot!R40</f>
        <v>5.4506056228469824</v>
      </c>
      <c r="I40">
        <f>Bawana_NG!R40</f>
        <v>8.31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14.42</v>
      </c>
      <c r="AB40" s="117">
        <f>-STOA!R40</f>
        <v>0</v>
      </c>
      <c r="AC40">
        <f t="shared" si="0"/>
        <v>0.28002132948105346</v>
      </c>
      <c r="AD40">
        <f t="shared" si="1"/>
        <v>31.540584293365932</v>
      </c>
      <c r="AE40">
        <f>'IDT-1'!D40</f>
        <v>0</v>
      </c>
      <c r="AF40" s="26"/>
      <c r="AG40">
        <f t="shared" si="2"/>
        <v>31.540584293365932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3.64</v>
      </c>
      <c r="H41">
        <f>PPCL_Spot!R41</f>
        <v>5.1006000705965411</v>
      </c>
      <c r="I41">
        <f>Bawana_NG!R41</f>
        <v>8.31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14.42</v>
      </c>
      <c r="AB41" s="117">
        <f>-STOA!R41</f>
        <v>0</v>
      </c>
      <c r="AC41">
        <f t="shared" si="0"/>
        <v>0.27694128062124956</v>
      </c>
      <c r="AD41">
        <f t="shared" si="1"/>
        <v>31.193658789975292</v>
      </c>
      <c r="AE41">
        <f>'IDT-1'!D41</f>
        <v>0</v>
      </c>
      <c r="AF41" s="26"/>
      <c r="AG41">
        <f t="shared" si="2"/>
        <v>31.193658789975292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3.64</v>
      </c>
      <c r="H42">
        <f>PPCL_Spot!R42</f>
        <v>5.4506056228469824</v>
      </c>
      <c r="I42">
        <f>Bawana_NG!R42</f>
        <v>8.31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14.42</v>
      </c>
      <c r="AB42" s="117">
        <f>-STOA!R42</f>
        <v>0</v>
      </c>
      <c r="AC42">
        <f t="shared" si="0"/>
        <v>0.28002132948105346</v>
      </c>
      <c r="AD42">
        <f t="shared" si="1"/>
        <v>31.540584293365932</v>
      </c>
      <c r="AE42">
        <f>'IDT-1'!D42</f>
        <v>0</v>
      </c>
      <c r="AF42" s="26"/>
      <c r="AG42">
        <f t="shared" si="2"/>
        <v>31.540584293365932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3.64</v>
      </c>
      <c r="H43">
        <f>PPCL_Spot!R43</f>
        <v>5.4506056228469824</v>
      </c>
      <c r="I43">
        <f>Bawana_NG!R43</f>
        <v>8.31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14.42</v>
      </c>
      <c r="AB43" s="117">
        <f>-STOA!R43</f>
        <v>0</v>
      </c>
      <c r="AC43">
        <f t="shared" si="0"/>
        <v>0.40691732948105347</v>
      </c>
      <c r="AD43">
        <f t="shared" si="1"/>
        <v>45.833688293365931</v>
      </c>
      <c r="AE43">
        <f>'IDT-1'!D43</f>
        <v>0</v>
      </c>
      <c r="AF43" s="26"/>
      <c r="AG43">
        <f t="shared" si="2"/>
        <v>45.833688293365931</v>
      </c>
      <c r="AI43" s="75">
        <f>PXIL!L43</f>
        <v>0</v>
      </c>
      <c r="AJ43" s="75">
        <f>PXIL!R43</f>
        <v>0</v>
      </c>
      <c r="AK43" s="75">
        <f>RTM_IEX!L43</f>
        <v>14.42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3.64</v>
      </c>
      <c r="H44">
        <f>PPCL_Spot!R44</f>
        <v>5.4506056228469824</v>
      </c>
      <c r="I44">
        <f>Bawana_NG!R44</f>
        <v>12.96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14.42</v>
      </c>
      <c r="AB44" s="117">
        <f>-STOA!R44</f>
        <v>0</v>
      </c>
      <c r="AC44">
        <f t="shared" si="0"/>
        <v>0.32938932948105348</v>
      </c>
      <c r="AD44">
        <f t="shared" si="1"/>
        <v>37.10121629336593</v>
      </c>
      <c r="AE44">
        <f>'IDT-1'!D44</f>
        <v>0</v>
      </c>
      <c r="AF44" s="26"/>
      <c r="AG44">
        <f t="shared" si="2"/>
        <v>37.10121629336593</v>
      </c>
      <c r="AI44" s="75">
        <f>PXIL!L44</f>
        <v>0</v>
      </c>
      <c r="AJ44" s="75">
        <f>PXIL!R44</f>
        <v>0</v>
      </c>
      <c r="AK44" s="75">
        <f>RTM_IEX!L44</f>
        <v>0.96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3.64</v>
      </c>
      <c r="H45">
        <f>PPCL_Spot!R45</f>
        <v>5.4506056228469824</v>
      </c>
      <c r="I45">
        <f>Bawana_NG!R45</f>
        <v>8.31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14.42</v>
      </c>
      <c r="AB45" s="117">
        <f>-STOA!R45</f>
        <v>0</v>
      </c>
      <c r="AC45">
        <f t="shared" si="0"/>
        <v>0.28002132948105346</v>
      </c>
      <c r="AD45">
        <f t="shared" si="1"/>
        <v>31.540584293365932</v>
      </c>
      <c r="AE45">
        <f>'IDT-1'!D45</f>
        <v>0</v>
      </c>
      <c r="AF45" s="26"/>
      <c r="AG45">
        <f t="shared" si="2"/>
        <v>31.540584293365932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3.64</v>
      </c>
      <c r="H46">
        <f>PPCL_Spot!R46</f>
        <v>5.4506056228469824</v>
      </c>
      <c r="I46">
        <f>Bawana_NG!R46</f>
        <v>8.31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14.42</v>
      </c>
      <c r="AB46" s="117">
        <f>-STOA!R46</f>
        <v>0</v>
      </c>
      <c r="AC46">
        <f t="shared" si="0"/>
        <v>0.28002132948105346</v>
      </c>
      <c r="AD46">
        <f t="shared" si="1"/>
        <v>31.540584293365932</v>
      </c>
      <c r="AE46">
        <f>'IDT-1'!D46</f>
        <v>0</v>
      </c>
      <c r="AF46" s="26"/>
      <c r="AG46">
        <f t="shared" si="2"/>
        <v>31.540584293365932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3.64</v>
      </c>
      <c r="H47">
        <f>PPCL_Spot!R47</f>
        <v>5.4506056228469824</v>
      </c>
      <c r="I47">
        <f>Bawana_NG!R47</f>
        <v>8.31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14.42</v>
      </c>
      <c r="AB47" s="117">
        <f>-STOA!R47</f>
        <v>0</v>
      </c>
      <c r="AC47">
        <f t="shared" si="0"/>
        <v>0.28002132948105346</v>
      </c>
      <c r="AD47">
        <f t="shared" si="1"/>
        <v>31.540584293365932</v>
      </c>
      <c r="AE47">
        <f>'IDT-1'!D47</f>
        <v>0</v>
      </c>
      <c r="AF47" s="26"/>
      <c r="AG47">
        <f t="shared" si="2"/>
        <v>31.540584293365932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3.64</v>
      </c>
      <c r="H48">
        <f>PPCL_Spot!R48</f>
        <v>5</v>
      </c>
      <c r="I48">
        <f>Bawana_NG!R48</f>
        <v>8.31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14.42</v>
      </c>
      <c r="AB48" s="117">
        <f>-STOA!R48</f>
        <v>0</v>
      </c>
      <c r="AC48">
        <f t="shared" si="0"/>
        <v>0.27605600000000008</v>
      </c>
      <c r="AD48">
        <f t="shared" si="1"/>
        <v>31.093944000000004</v>
      </c>
      <c r="AE48">
        <f>'IDT-1'!D48</f>
        <v>0</v>
      </c>
      <c r="AF48" s="26"/>
      <c r="AG48">
        <f t="shared" si="2"/>
        <v>31.093944000000004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3.64</v>
      </c>
      <c r="H49">
        <f>PPCL_Spot!R49</f>
        <v>5</v>
      </c>
      <c r="I49">
        <f>Bawana_NG!R49</f>
        <v>8.31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14.42</v>
      </c>
      <c r="AB49" s="117">
        <f>-STOA!R49</f>
        <v>0</v>
      </c>
      <c r="AC49">
        <f t="shared" si="0"/>
        <v>0.37417600000000006</v>
      </c>
      <c r="AD49">
        <f t="shared" si="1"/>
        <v>42.145824000000005</v>
      </c>
      <c r="AE49">
        <f>'IDT-1'!D49</f>
        <v>0</v>
      </c>
      <c r="AF49" s="26"/>
      <c r="AG49">
        <f t="shared" si="2"/>
        <v>42.145824000000005</v>
      </c>
      <c r="AI49" s="75">
        <f>PXIL!L49</f>
        <v>0</v>
      </c>
      <c r="AJ49" s="75">
        <f>PXIL!R49</f>
        <v>0</v>
      </c>
      <c r="AK49" s="75">
        <f>RTM_IEX!L49</f>
        <v>11.15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3.64</v>
      </c>
      <c r="H50">
        <f>PPCL_Spot!R50</f>
        <v>5</v>
      </c>
      <c r="I50">
        <f>Bawana_NG!R50</f>
        <v>8.31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14.42</v>
      </c>
      <c r="AB50" s="117">
        <f>-STOA!R50</f>
        <v>0</v>
      </c>
      <c r="AC50">
        <f t="shared" si="0"/>
        <v>0.27605600000000008</v>
      </c>
      <c r="AD50">
        <f t="shared" si="1"/>
        <v>31.093944000000004</v>
      </c>
      <c r="AE50">
        <f>'IDT-1'!D50</f>
        <v>0</v>
      </c>
      <c r="AF50" s="26"/>
      <c r="AG50">
        <f t="shared" si="2"/>
        <v>31.093944000000004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3.64</v>
      </c>
      <c r="H51">
        <f>PPCL_Spot!R51</f>
        <v>5.4506056228469824</v>
      </c>
      <c r="I51">
        <f>Bawana_NG!R51</f>
        <v>8.31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14.42</v>
      </c>
      <c r="AB51" s="117">
        <f>-STOA!R51</f>
        <v>0</v>
      </c>
      <c r="AC51">
        <f t="shared" si="0"/>
        <v>0.32234932948105344</v>
      </c>
      <c r="AD51">
        <f t="shared" si="1"/>
        <v>36.308256293365929</v>
      </c>
      <c r="AE51">
        <f>'IDT-1'!D51</f>
        <v>0</v>
      </c>
      <c r="AF51" s="26"/>
      <c r="AG51">
        <f t="shared" si="2"/>
        <v>36.308256293365929</v>
      </c>
      <c r="AI51" s="75">
        <f>PXIL!L51</f>
        <v>0</v>
      </c>
      <c r="AJ51" s="75">
        <f>PXIL!R51</f>
        <v>0</v>
      </c>
      <c r="AK51" s="75">
        <f>RTM_IEX!L51</f>
        <v>4.8099999999999996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3.64</v>
      </c>
      <c r="H52">
        <f>PPCL_Spot!R52</f>
        <v>5.4506056228469824</v>
      </c>
      <c r="I52">
        <f>Bawana_NG!R52</f>
        <v>8.31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14.42</v>
      </c>
      <c r="AB52" s="117">
        <f>-STOA!R52</f>
        <v>0</v>
      </c>
      <c r="AC52">
        <f t="shared" si="0"/>
        <v>0.28002132948105346</v>
      </c>
      <c r="AD52">
        <f t="shared" si="1"/>
        <v>31.540584293365932</v>
      </c>
      <c r="AE52">
        <f>'IDT-1'!D52</f>
        <v>0</v>
      </c>
      <c r="AF52" s="26"/>
      <c r="AG52">
        <f t="shared" si="2"/>
        <v>31.540584293365932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3.64</v>
      </c>
      <c r="H53">
        <f>PPCL_Spot!R53</f>
        <v>5.4506056228469824</v>
      </c>
      <c r="I53">
        <f>Bawana_NG!R53</f>
        <v>8.31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14.42</v>
      </c>
      <c r="AB53" s="117">
        <f>-STOA!R53</f>
        <v>0</v>
      </c>
      <c r="AC53">
        <f t="shared" si="0"/>
        <v>0.32234932948105344</v>
      </c>
      <c r="AD53">
        <f t="shared" si="1"/>
        <v>36.308256293365929</v>
      </c>
      <c r="AE53">
        <f>'IDT-1'!D53</f>
        <v>0</v>
      </c>
      <c r="AF53" s="26"/>
      <c r="AG53">
        <f t="shared" si="2"/>
        <v>36.308256293365929</v>
      </c>
      <c r="AI53" s="75">
        <f>PXIL!L53</f>
        <v>0</v>
      </c>
      <c r="AJ53" s="75">
        <f>PXIL!R53</f>
        <v>0</v>
      </c>
      <c r="AK53" s="75">
        <f>RTM_IEX!L53</f>
        <v>4.8099999999999996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3.64</v>
      </c>
      <c r="H54">
        <f>PPCL_Spot!R54</f>
        <v>5.4506056228469824</v>
      </c>
      <c r="I54">
        <f>Bawana_NG!R54</f>
        <v>12.64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14.42</v>
      </c>
      <c r="AB54" s="117">
        <f>-STOA!R54</f>
        <v>0</v>
      </c>
      <c r="AC54">
        <f t="shared" si="0"/>
        <v>0.32657332948105344</v>
      </c>
      <c r="AD54">
        <f t="shared" si="1"/>
        <v>36.784032293365932</v>
      </c>
      <c r="AE54">
        <f>'IDT-1'!D54</f>
        <v>0</v>
      </c>
      <c r="AF54" s="26"/>
      <c r="AG54">
        <f t="shared" si="2"/>
        <v>36.784032293365932</v>
      </c>
      <c r="AI54" s="75">
        <f>PXIL!L54</f>
        <v>0</v>
      </c>
      <c r="AJ54" s="75">
        <f>PXIL!R54</f>
        <v>0</v>
      </c>
      <c r="AK54" s="75">
        <f>RTM_IEX!L54</f>
        <v>0.96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3.64</v>
      </c>
      <c r="H55">
        <f>PPCL_Spot!R55</f>
        <v>5.4506056228469824</v>
      </c>
      <c r="I55">
        <f>Bawana_NG!R55</f>
        <v>17.28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14.42</v>
      </c>
      <c r="AB55" s="117">
        <f>-STOA!R55</f>
        <v>0</v>
      </c>
      <c r="AC55">
        <f t="shared" si="0"/>
        <v>0.36652532948105349</v>
      </c>
      <c r="AD55">
        <f t="shared" si="1"/>
        <v>41.284080293365925</v>
      </c>
      <c r="AE55">
        <f>'IDT-1'!D55</f>
        <v>0</v>
      </c>
      <c r="AF55" s="26"/>
      <c r="AG55">
        <f t="shared" si="2"/>
        <v>41.284080293365925</v>
      </c>
      <c r="AI55" s="75">
        <f>PXIL!L55</f>
        <v>0</v>
      </c>
      <c r="AJ55" s="75">
        <f>PXIL!R55</f>
        <v>0</v>
      </c>
      <c r="AK55" s="75">
        <f>RTM_IEX!L55</f>
        <v>0.86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3.64</v>
      </c>
      <c r="H56">
        <f>PPCL_Spot!R56</f>
        <v>5.4506056228469824</v>
      </c>
      <c r="I56">
        <f>Bawana_NG!R56</f>
        <v>10.74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14.42</v>
      </c>
      <c r="AB56" s="117">
        <f>-STOA!R56</f>
        <v>0</v>
      </c>
      <c r="AC56">
        <f t="shared" si="0"/>
        <v>0.30140532948105347</v>
      </c>
      <c r="AD56">
        <f t="shared" si="1"/>
        <v>33.949200293365926</v>
      </c>
      <c r="AE56">
        <f>'IDT-1'!D56</f>
        <v>0</v>
      </c>
      <c r="AF56" s="26"/>
      <c r="AG56">
        <f t="shared" si="2"/>
        <v>33.949200293365926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3.64</v>
      </c>
      <c r="H57">
        <f>PPCL_Spot!R57</f>
        <v>5.4506056228469824</v>
      </c>
      <c r="I57">
        <f>Bawana_NG!R57</f>
        <v>12.64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14.42</v>
      </c>
      <c r="AB57" s="117">
        <f>-STOA!R57</f>
        <v>0</v>
      </c>
      <c r="AC57">
        <f t="shared" si="0"/>
        <v>0.31812532948105343</v>
      </c>
      <c r="AD57">
        <f t="shared" si="1"/>
        <v>35.832480293365926</v>
      </c>
      <c r="AE57">
        <f>'IDT-1'!D57</f>
        <v>0</v>
      </c>
      <c r="AF57" s="26"/>
      <c r="AG57">
        <f t="shared" si="2"/>
        <v>35.832480293365926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3.64</v>
      </c>
      <c r="H58">
        <f>PPCL_Spot!R58</f>
        <v>5.4506056228469824</v>
      </c>
      <c r="I58">
        <f>Bawana_NG!R58</f>
        <v>12.64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14.42</v>
      </c>
      <c r="AB58" s="117">
        <f>-STOA!R58</f>
        <v>0</v>
      </c>
      <c r="AC58">
        <f t="shared" si="0"/>
        <v>0.31812532948105343</v>
      </c>
      <c r="AD58">
        <f t="shared" si="1"/>
        <v>35.832480293365926</v>
      </c>
      <c r="AE58">
        <f>'IDT-1'!D58</f>
        <v>0</v>
      </c>
      <c r="AF58" s="26"/>
      <c r="AG58">
        <f t="shared" si="2"/>
        <v>35.832480293365926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3.64</v>
      </c>
      <c r="H59">
        <f>PPCL_Spot!R59</f>
        <v>5.4506056228469824</v>
      </c>
      <c r="I59">
        <f>Bawana_NG!R59</f>
        <v>11.689506146761861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14.42</v>
      </c>
      <c r="AB59" s="117">
        <f>-STOA!R59</f>
        <v>0</v>
      </c>
      <c r="AC59">
        <f t="shared" si="0"/>
        <v>0.30976098357255788</v>
      </c>
      <c r="AD59">
        <f t="shared" si="1"/>
        <v>34.890350786036286</v>
      </c>
      <c r="AE59">
        <f>'IDT-1'!D59</f>
        <v>0</v>
      </c>
      <c r="AF59" s="26"/>
      <c r="AG59">
        <f t="shared" si="2"/>
        <v>34.890350786036286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3.64</v>
      </c>
      <c r="H60">
        <f>PPCL_Spot!R60</f>
        <v>5.4506056228469824</v>
      </c>
      <c r="I60">
        <f>Bawana_NG!R60</f>
        <v>10.74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14.42</v>
      </c>
      <c r="AB60" s="117">
        <f>-STOA!R60</f>
        <v>0</v>
      </c>
      <c r="AC60">
        <f t="shared" si="0"/>
        <v>0.30140532948105347</v>
      </c>
      <c r="AD60">
        <f t="shared" si="1"/>
        <v>33.949200293365926</v>
      </c>
      <c r="AE60">
        <f>'IDT-1'!D60</f>
        <v>0</v>
      </c>
      <c r="AF60" s="26"/>
      <c r="AG60">
        <f t="shared" si="2"/>
        <v>33.949200293365926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3.64</v>
      </c>
      <c r="H61">
        <f>PPCL_Spot!R61</f>
        <v>5.4506056228469824</v>
      </c>
      <c r="I61">
        <f>Bawana_NG!R61</f>
        <v>15.45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14.42</v>
      </c>
      <c r="AB61" s="117">
        <f>-STOA!R61</f>
        <v>0</v>
      </c>
      <c r="AC61">
        <f t="shared" si="0"/>
        <v>0.34707732948105346</v>
      </c>
      <c r="AD61">
        <f t="shared" si="1"/>
        <v>39.093528293365928</v>
      </c>
      <c r="AE61">
        <f>'IDT-1'!D61</f>
        <v>0</v>
      </c>
      <c r="AF61" s="26"/>
      <c r="AG61">
        <f t="shared" si="2"/>
        <v>39.093528293365928</v>
      </c>
      <c r="AI61" s="75">
        <f>PXIL!L61</f>
        <v>0</v>
      </c>
      <c r="AJ61" s="75">
        <f>PXIL!R61</f>
        <v>0</v>
      </c>
      <c r="AK61" s="75">
        <f>RTM_IEX!L61</f>
        <v>0.48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3.64</v>
      </c>
      <c r="H62">
        <f>PPCL_Spot!R62</f>
        <v>5.4506056228469824</v>
      </c>
      <c r="I62">
        <f>Bawana_NG!R62</f>
        <v>7.82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14.42</v>
      </c>
      <c r="AB62" s="117">
        <f>-STOA!R62</f>
        <v>0</v>
      </c>
      <c r="AC62">
        <f t="shared" si="0"/>
        <v>0.27570932948105348</v>
      </c>
      <c r="AD62">
        <f t="shared" si="1"/>
        <v>31.054896293365928</v>
      </c>
      <c r="AE62">
        <f>'IDT-1'!D62</f>
        <v>0</v>
      </c>
      <c r="AF62" s="26"/>
      <c r="AG62">
        <f t="shared" si="2"/>
        <v>31.054896293365928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3.64</v>
      </c>
      <c r="H63">
        <f>PPCL_Spot!R63</f>
        <v>5.4506056228469824</v>
      </c>
      <c r="I63">
        <f>Bawana_NG!R63</f>
        <v>8.81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14.42</v>
      </c>
      <c r="AB63" s="117">
        <f>-STOA!R63</f>
        <v>0</v>
      </c>
      <c r="AC63">
        <f t="shared" si="0"/>
        <v>0.28442132948105348</v>
      </c>
      <c r="AD63">
        <f t="shared" si="1"/>
        <v>32.036184293365928</v>
      </c>
      <c r="AE63">
        <f>'IDT-1'!D63</f>
        <v>0</v>
      </c>
      <c r="AF63" s="26"/>
      <c r="AG63">
        <f t="shared" si="2"/>
        <v>32.036184293365928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3.64</v>
      </c>
      <c r="H64">
        <f>PPCL_Spot!R64</f>
        <v>5.4506056228469824</v>
      </c>
      <c r="I64">
        <f>Bawana_NG!R64</f>
        <v>8.81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14.42</v>
      </c>
      <c r="AB64" s="117">
        <f>-STOA!R64</f>
        <v>0</v>
      </c>
      <c r="AC64">
        <f t="shared" si="0"/>
        <v>0.28442132948105348</v>
      </c>
      <c r="AD64">
        <f t="shared" si="1"/>
        <v>32.036184293365928</v>
      </c>
      <c r="AE64">
        <f>'IDT-1'!D64</f>
        <v>0</v>
      </c>
      <c r="AF64" s="26"/>
      <c r="AG64">
        <f t="shared" si="2"/>
        <v>32.036184293365928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3.64</v>
      </c>
      <c r="H65">
        <f>PPCL_Spot!R65</f>
        <v>5.4506056228469824</v>
      </c>
      <c r="I65">
        <f>Bawana_NG!R65</f>
        <v>7.82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14.42</v>
      </c>
      <c r="AB65" s="117">
        <f>-STOA!R65</f>
        <v>0</v>
      </c>
      <c r="AC65">
        <f t="shared" si="0"/>
        <v>0.27570932948105348</v>
      </c>
      <c r="AD65">
        <f t="shared" si="1"/>
        <v>31.054896293365928</v>
      </c>
      <c r="AE65">
        <f>'IDT-1'!D65</f>
        <v>0</v>
      </c>
      <c r="AF65" s="26"/>
      <c r="AG65">
        <f t="shared" si="2"/>
        <v>31.054896293365928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3.64</v>
      </c>
      <c r="H66">
        <f>PPCL_Spot!R66</f>
        <v>5.4506056228469824</v>
      </c>
      <c r="I66">
        <f>Bawana_NG!R66</f>
        <v>6.82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14.42</v>
      </c>
      <c r="AB66" s="117">
        <f>-STOA!R66</f>
        <v>0</v>
      </c>
      <c r="AC66">
        <f t="shared" si="0"/>
        <v>0.26690932948105345</v>
      </c>
      <c r="AD66">
        <f t="shared" si="1"/>
        <v>30.063696293365929</v>
      </c>
      <c r="AE66">
        <f>'IDT-1'!D66</f>
        <v>0</v>
      </c>
      <c r="AF66" s="26"/>
      <c r="AG66">
        <f t="shared" si="2"/>
        <v>30.063696293365929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3.64</v>
      </c>
      <c r="H67">
        <f>PPCL_Spot!R67</f>
        <v>5.4506056228469824</v>
      </c>
      <c r="I67">
        <f>Bawana_NG!R67</f>
        <v>12.82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14.42</v>
      </c>
      <c r="AB67" s="117">
        <f>-STOA!R67</f>
        <v>0</v>
      </c>
      <c r="AC67">
        <f t="shared" si="0"/>
        <v>0.31970932948105346</v>
      </c>
      <c r="AD67">
        <f t="shared" si="1"/>
        <v>36.010896293365931</v>
      </c>
      <c r="AE67">
        <f>'IDT-1'!D67</f>
        <v>0</v>
      </c>
      <c r="AF67" s="26"/>
      <c r="AG67">
        <f t="shared" si="2"/>
        <v>36.010896293365931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3.64</v>
      </c>
      <c r="H68">
        <f>PPCL_Spot!R68</f>
        <v>5.4506056228469824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14.42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0.26432401874659017</v>
      </c>
      <c r="AD68">
        <f t="shared" ref="AD68:AD98" si="4">SUM(B68:AB68,AI68:AR68)-AC68</f>
        <v>28.366281604100394</v>
      </c>
      <c r="AE68">
        <f>'IDT-1'!D68</f>
        <v>0</v>
      </c>
      <c r="AF68" s="26"/>
      <c r="AG68">
        <f t="shared" ref="AG68:AG98" si="5">SUM(AD68:AF68)</f>
        <v>28.366281604100394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-0.7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3.64</v>
      </c>
      <c r="H69">
        <f>PPCL_Spot!R69</f>
        <v>5.4506056228469824</v>
      </c>
      <c r="I69">
        <f>Bawana_NG!R69</f>
        <v>9.82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14.42</v>
      </c>
      <c r="AB69" s="117">
        <f>-STOA!R69</f>
        <v>0</v>
      </c>
      <c r="AC69">
        <f t="shared" si="3"/>
        <v>0.29330932948105343</v>
      </c>
      <c r="AD69">
        <f t="shared" si="4"/>
        <v>33.037296293365927</v>
      </c>
      <c r="AE69">
        <f>'IDT-1'!D69</f>
        <v>0</v>
      </c>
      <c r="AF69" s="26"/>
      <c r="AG69">
        <f t="shared" si="5"/>
        <v>33.037296293365927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3.64</v>
      </c>
      <c r="H70">
        <f>PPCL_Spot!R70</f>
        <v>5.4506056228469824</v>
      </c>
      <c r="I70">
        <f>Bawana_NG!R70</f>
        <v>10.82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14.42</v>
      </c>
      <c r="AB70" s="117">
        <f>-STOA!R70</f>
        <v>0</v>
      </c>
      <c r="AC70">
        <f t="shared" si="3"/>
        <v>0.30210932948105346</v>
      </c>
      <c r="AD70">
        <f t="shared" si="4"/>
        <v>34.028496293365926</v>
      </c>
      <c r="AE70">
        <f>'IDT-1'!D70</f>
        <v>0</v>
      </c>
      <c r="AF70" s="26"/>
      <c r="AG70">
        <f t="shared" si="5"/>
        <v>34.028496293365926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3.64</v>
      </c>
      <c r="H71">
        <f>PPCL_Spot!R71</f>
        <v>5.4506056228469824</v>
      </c>
      <c r="I71">
        <f>Bawana_NG!R71</f>
        <v>10.239572317587601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14.42</v>
      </c>
      <c r="AB71" s="117">
        <f>-STOA!R71</f>
        <v>0</v>
      </c>
      <c r="AC71">
        <f t="shared" si="3"/>
        <v>0.29700156587582432</v>
      </c>
      <c r="AD71">
        <f t="shared" si="4"/>
        <v>33.453176374558758</v>
      </c>
      <c r="AE71">
        <f>'IDT-1'!D71</f>
        <v>0</v>
      </c>
      <c r="AF71" s="26"/>
      <c r="AG71">
        <f t="shared" si="5"/>
        <v>33.453176374558758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3.64</v>
      </c>
      <c r="H72">
        <f>PPCL_Spot!R72</f>
        <v>5.4506056228469824</v>
      </c>
      <c r="I72">
        <f>Bawana_NG!R72</f>
        <v>11.16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14.42</v>
      </c>
      <c r="AB72" s="117">
        <f>-STOA!R72</f>
        <v>0</v>
      </c>
      <c r="AC72">
        <f t="shared" si="3"/>
        <v>0.30510132948105351</v>
      </c>
      <c r="AD72">
        <f t="shared" si="4"/>
        <v>34.36550429336593</v>
      </c>
      <c r="AE72">
        <f>'IDT-1'!D72</f>
        <v>0</v>
      </c>
      <c r="AF72" s="26"/>
      <c r="AG72">
        <f t="shared" si="5"/>
        <v>34.36550429336593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3.64</v>
      </c>
      <c r="H73">
        <f>PPCL_Spot!R73</f>
        <v>5.4506056228469824</v>
      </c>
      <c r="I73">
        <f>Bawana_NG!R73</f>
        <v>13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14.42</v>
      </c>
      <c r="AB73" s="117">
        <f>-STOA!R73</f>
        <v>0</v>
      </c>
      <c r="AC73">
        <f t="shared" si="3"/>
        <v>0.36696532948105343</v>
      </c>
      <c r="AD73">
        <f t="shared" si="4"/>
        <v>41.333640293365924</v>
      </c>
      <c r="AE73">
        <f>'IDT-1'!D73</f>
        <v>0</v>
      </c>
      <c r="AF73" s="26"/>
      <c r="AG73">
        <f t="shared" si="5"/>
        <v>41.333640293365924</v>
      </c>
      <c r="AI73" s="75">
        <f>PXIL!L73</f>
        <v>0</v>
      </c>
      <c r="AJ73" s="75">
        <f>PXIL!R73</f>
        <v>0</v>
      </c>
      <c r="AK73" s="75">
        <f>RTM_IEX!L73</f>
        <v>5.19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3.64</v>
      </c>
      <c r="H74">
        <f>PPCL_Spot!R74</f>
        <v>5.4506056228469824</v>
      </c>
      <c r="I74">
        <f>Bawana_NG!R74</f>
        <v>11.16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14.42</v>
      </c>
      <c r="AB74" s="117">
        <f>-STOA!R74</f>
        <v>0</v>
      </c>
      <c r="AC74">
        <f t="shared" si="3"/>
        <v>0.30510132948105351</v>
      </c>
      <c r="AD74">
        <f t="shared" si="4"/>
        <v>34.36550429336593</v>
      </c>
      <c r="AE74">
        <f>'IDT-1'!D74</f>
        <v>0</v>
      </c>
      <c r="AF74" s="26"/>
      <c r="AG74">
        <f t="shared" si="5"/>
        <v>34.36550429336593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3.64</v>
      </c>
      <c r="H75">
        <f>PPCL_Spot!R75</f>
        <v>5.4506056228469824</v>
      </c>
      <c r="I75">
        <f>Bawana_NG!R75</f>
        <v>13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14.42</v>
      </c>
      <c r="AB75" s="117">
        <f>-STOA!R75</f>
        <v>0</v>
      </c>
      <c r="AC75">
        <f t="shared" si="3"/>
        <v>0.32129332948105344</v>
      </c>
      <c r="AD75">
        <f t="shared" si="4"/>
        <v>36.18931229336593</v>
      </c>
      <c r="AE75">
        <f>'IDT-1'!D75</f>
        <v>0</v>
      </c>
      <c r="AF75" s="26"/>
      <c r="AG75">
        <f t="shared" si="5"/>
        <v>36.18931229336593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3.64</v>
      </c>
      <c r="H76">
        <f>PPCL_Spot!R76</f>
        <v>5.4506056228469824</v>
      </c>
      <c r="I76">
        <f>Bawana_NG!R76</f>
        <v>13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14.42</v>
      </c>
      <c r="AB76" s="117">
        <f>-STOA!R76</f>
        <v>0</v>
      </c>
      <c r="AC76">
        <f t="shared" si="3"/>
        <v>0.32129332948105344</v>
      </c>
      <c r="AD76">
        <f t="shared" si="4"/>
        <v>36.18931229336593</v>
      </c>
      <c r="AE76">
        <f>'IDT-1'!D76</f>
        <v>0</v>
      </c>
      <c r="AF76" s="26"/>
      <c r="AG76">
        <f t="shared" si="5"/>
        <v>36.18931229336593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3.64</v>
      </c>
      <c r="H77">
        <f>PPCL_Spot!R77</f>
        <v>5.4506056228469824</v>
      </c>
      <c r="I77">
        <f>Bawana_NG!R77</f>
        <v>13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14.42</v>
      </c>
      <c r="AB77" s="117">
        <f>-STOA!R77</f>
        <v>0</v>
      </c>
      <c r="AC77">
        <f t="shared" si="3"/>
        <v>0.32129332948105344</v>
      </c>
      <c r="AD77">
        <f t="shared" si="4"/>
        <v>36.18931229336593</v>
      </c>
      <c r="AE77">
        <f>'IDT-1'!D77</f>
        <v>0</v>
      </c>
      <c r="AF77" s="26"/>
      <c r="AG77">
        <f t="shared" si="5"/>
        <v>36.18931229336593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3.64</v>
      </c>
      <c r="H78">
        <f>PPCL_Spot!R78</f>
        <v>5.4506056228469824</v>
      </c>
      <c r="I78">
        <f>Bawana_NG!R78</f>
        <v>13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14.42</v>
      </c>
      <c r="AB78" s="117">
        <f>-STOA!R78</f>
        <v>0</v>
      </c>
      <c r="AC78">
        <f t="shared" si="3"/>
        <v>0.32129332948105344</v>
      </c>
      <c r="AD78">
        <f t="shared" si="4"/>
        <v>36.18931229336593</v>
      </c>
      <c r="AE78">
        <f>'IDT-1'!D78</f>
        <v>0</v>
      </c>
      <c r="AF78" s="26"/>
      <c r="AG78">
        <f t="shared" si="5"/>
        <v>36.18931229336593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3.64</v>
      </c>
      <c r="H79">
        <f>PPCL_Spot!R79</f>
        <v>5.4506056228469824</v>
      </c>
      <c r="I79">
        <f>Bawana_NG!R79</f>
        <v>8.31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14.42</v>
      </c>
      <c r="AB79" s="117">
        <f>-STOA!R79</f>
        <v>0</v>
      </c>
      <c r="AC79">
        <f t="shared" si="3"/>
        <v>0.39846932948105346</v>
      </c>
      <c r="AD79">
        <f t="shared" si="4"/>
        <v>44.882136293365932</v>
      </c>
      <c r="AE79">
        <f>'IDT-1'!D79</f>
        <v>0</v>
      </c>
      <c r="AF79" s="26"/>
      <c r="AG79">
        <f t="shared" si="5"/>
        <v>44.882136293365932</v>
      </c>
      <c r="AI79" s="75">
        <f>PXIL!L79</f>
        <v>0</v>
      </c>
      <c r="AJ79" s="75">
        <f>PXIL!R79</f>
        <v>0</v>
      </c>
      <c r="AK79" s="75">
        <f>RTM_IEX!L79</f>
        <v>13.46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3.64</v>
      </c>
      <c r="H80">
        <f>PPCL_Spot!R80</f>
        <v>5.4506056228469824</v>
      </c>
      <c r="I80">
        <f>Bawana_NG!R80</f>
        <v>8.31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14.42</v>
      </c>
      <c r="AB80" s="117">
        <f>-STOA!R80</f>
        <v>0</v>
      </c>
      <c r="AC80">
        <f t="shared" si="3"/>
        <v>0.33924532948105346</v>
      </c>
      <c r="AD80">
        <f t="shared" si="4"/>
        <v>38.211360293365935</v>
      </c>
      <c r="AE80">
        <f>'IDT-1'!D80</f>
        <v>0</v>
      </c>
      <c r="AF80" s="26"/>
      <c r="AG80">
        <f t="shared" si="5"/>
        <v>38.211360293365935</v>
      </c>
      <c r="AI80" s="75">
        <f>PXIL!L80</f>
        <v>0</v>
      </c>
      <c r="AJ80" s="75">
        <f>PXIL!R80</f>
        <v>0</v>
      </c>
      <c r="AK80" s="75">
        <f>RTM_IEX!L80</f>
        <v>6.73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3.64</v>
      </c>
      <c r="H81">
        <f>PPCL_Spot!R81</f>
        <v>5.4506056228469824</v>
      </c>
      <c r="I81">
        <f>Bawana_NG!R81</f>
        <v>8.31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14.42</v>
      </c>
      <c r="AB81" s="117">
        <f>-STOA!R81</f>
        <v>0</v>
      </c>
      <c r="AC81">
        <f t="shared" si="3"/>
        <v>0.28002132948105346</v>
      </c>
      <c r="AD81">
        <f t="shared" si="4"/>
        <v>31.540584293365932</v>
      </c>
      <c r="AE81">
        <f>'IDT-1'!D81</f>
        <v>0</v>
      </c>
      <c r="AF81" s="26"/>
      <c r="AG81">
        <f t="shared" si="5"/>
        <v>31.540584293365932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3.64</v>
      </c>
      <c r="H82">
        <f>PPCL_Spot!R82</f>
        <v>5.4506056228469824</v>
      </c>
      <c r="I82">
        <f>Bawana_NG!R82</f>
        <v>8.31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14.42</v>
      </c>
      <c r="AB82" s="117">
        <f>-STOA!R82</f>
        <v>0</v>
      </c>
      <c r="AC82">
        <f t="shared" si="3"/>
        <v>0.28002132948105346</v>
      </c>
      <c r="AD82">
        <f t="shared" si="4"/>
        <v>31.540584293365932</v>
      </c>
      <c r="AE82">
        <f>'IDT-1'!D82</f>
        <v>0</v>
      </c>
      <c r="AF82" s="26"/>
      <c r="AG82">
        <f t="shared" si="5"/>
        <v>31.540584293365932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3.64</v>
      </c>
      <c r="H83">
        <f>PPCL_Spot!R83</f>
        <v>5.4506056228469824</v>
      </c>
      <c r="I83">
        <f>Bawana_NG!R83</f>
        <v>8.31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14.42</v>
      </c>
      <c r="AB83" s="117">
        <f>-STOA!R83</f>
        <v>0</v>
      </c>
      <c r="AC83">
        <f t="shared" si="3"/>
        <v>0.28002132948105346</v>
      </c>
      <c r="AD83">
        <f t="shared" si="4"/>
        <v>31.540584293365932</v>
      </c>
      <c r="AE83">
        <f>'IDT-1'!D83</f>
        <v>0</v>
      </c>
      <c r="AF83" s="26"/>
      <c r="AG83">
        <f t="shared" si="5"/>
        <v>31.540584293365932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3.64</v>
      </c>
      <c r="H84">
        <f>PPCL_Spot!R84</f>
        <v>5.4506056228469824</v>
      </c>
      <c r="I84">
        <f>Bawana_NG!R84</f>
        <v>8.31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14.42</v>
      </c>
      <c r="AB84" s="117">
        <f>-STOA!R84</f>
        <v>0</v>
      </c>
      <c r="AC84">
        <f t="shared" si="3"/>
        <v>0.28002132948105346</v>
      </c>
      <c r="AD84">
        <f t="shared" si="4"/>
        <v>31.540584293365932</v>
      </c>
      <c r="AE84">
        <f>'IDT-1'!D84</f>
        <v>0</v>
      </c>
      <c r="AF84" s="26"/>
      <c r="AG84">
        <f t="shared" si="5"/>
        <v>31.540584293365932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3.64</v>
      </c>
      <c r="H85">
        <f>PPCL_Spot!R85</f>
        <v>5.4506056228469824</v>
      </c>
      <c r="I85">
        <f>Bawana_NG!R85</f>
        <v>8.31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14.42</v>
      </c>
      <c r="AB85" s="117">
        <f>-STOA!R85</f>
        <v>0</v>
      </c>
      <c r="AC85">
        <f t="shared" si="3"/>
        <v>0.40691732948105347</v>
      </c>
      <c r="AD85">
        <f t="shared" si="4"/>
        <v>45.833688293365931</v>
      </c>
      <c r="AE85">
        <f>'IDT-1'!D85</f>
        <v>0</v>
      </c>
      <c r="AF85" s="26"/>
      <c r="AG85">
        <f t="shared" si="5"/>
        <v>45.833688293365931</v>
      </c>
      <c r="AI85" s="75">
        <f>PXIL!L85</f>
        <v>0</v>
      </c>
      <c r="AJ85" s="75">
        <f>PXIL!R85</f>
        <v>0</v>
      </c>
      <c r="AK85" s="75">
        <f>RTM_IEX!L85</f>
        <v>14.42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3.64</v>
      </c>
      <c r="H86">
        <f>PPCL_Spot!R86</f>
        <v>5.4506056228469824</v>
      </c>
      <c r="I86">
        <f>Bawana_NG!R86</f>
        <v>8.31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14.42</v>
      </c>
      <c r="AB86" s="117">
        <f>-STOA!R86</f>
        <v>0</v>
      </c>
      <c r="AC86">
        <f t="shared" si="3"/>
        <v>0.32234932948105344</v>
      </c>
      <c r="AD86">
        <f t="shared" si="4"/>
        <v>36.308256293365929</v>
      </c>
      <c r="AE86">
        <f>'IDT-1'!D86</f>
        <v>0</v>
      </c>
      <c r="AF86" s="26"/>
      <c r="AG86">
        <f t="shared" si="5"/>
        <v>36.308256293365929</v>
      </c>
      <c r="AI86" s="75">
        <f>PXIL!L86</f>
        <v>0</v>
      </c>
      <c r="AJ86" s="75">
        <f>PXIL!R86</f>
        <v>0</v>
      </c>
      <c r="AK86" s="75">
        <f>RTM_IEX!L86</f>
        <v>4.8099999999999996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3.64</v>
      </c>
      <c r="H87">
        <f>PPCL_Spot!R87</f>
        <v>5.4506056228469824</v>
      </c>
      <c r="I87">
        <f>Bawana_NG!R87</f>
        <v>8.31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14.42</v>
      </c>
      <c r="AB87" s="117">
        <f>-STOA!R87</f>
        <v>0</v>
      </c>
      <c r="AC87">
        <f t="shared" si="3"/>
        <v>0.34769332948105347</v>
      </c>
      <c r="AD87">
        <f t="shared" si="4"/>
        <v>39.162912293365927</v>
      </c>
      <c r="AE87">
        <f>'IDT-1'!D87</f>
        <v>0</v>
      </c>
      <c r="AF87" s="26"/>
      <c r="AG87">
        <f t="shared" si="5"/>
        <v>39.162912293365927</v>
      </c>
      <c r="AI87" s="75">
        <f>PXIL!L87</f>
        <v>0</v>
      </c>
      <c r="AJ87" s="75">
        <f>PXIL!R87</f>
        <v>0</v>
      </c>
      <c r="AK87" s="75">
        <f>RTM_IEX!L87</f>
        <v>7.69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3.64</v>
      </c>
      <c r="H88">
        <f>PPCL_Spot!R88</f>
        <v>5.4506056228469824</v>
      </c>
      <c r="I88">
        <f>Bawana_NG!R88</f>
        <v>8.31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14.42</v>
      </c>
      <c r="AB88" s="117">
        <f>-STOA!R88</f>
        <v>0</v>
      </c>
      <c r="AC88">
        <f t="shared" si="3"/>
        <v>0.33924532948105346</v>
      </c>
      <c r="AD88">
        <f t="shared" si="4"/>
        <v>38.211360293365935</v>
      </c>
      <c r="AE88">
        <f>'IDT-1'!D88</f>
        <v>0</v>
      </c>
      <c r="AF88" s="26"/>
      <c r="AG88">
        <f t="shared" si="5"/>
        <v>38.211360293365935</v>
      </c>
      <c r="AI88" s="75">
        <f>PXIL!L88</f>
        <v>0</v>
      </c>
      <c r="AJ88" s="75">
        <f>PXIL!R88</f>
        <v>0</v>
      </c>
      <c r="AK88" s="75">
        <f>RTM_IEX!L88</f>
        <v>6.73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3.64</v>
      </c>
      <c r="H89">
        <f>PPCL_Spot!R89</f>
        <v>5.4506056228469824</v>
      </c>
      <c r="I89">
        <f>Bawana_NG!R89</f>
        <v>8.31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14.42</v>
      </c>
      <c r="AB89" s="117">
        <f>-STOA!R89</f>
        <v>0</v>
      </c>
      <c r="AC89">
        <f t="shared" si="3"/>
        <v>0.33079732948105345</v>
      </c>
      <c r="AD89">
        <f t="shared" si="4"/>
        <v>37.259808293365928</v>
      </c>
      <c r="AE89">
        <f>'IDT-1'!D89</f>
        <v>0</v>
      </c>
      <c r="AF89" s="26"/>
      <c r="AG89">
        <f t="shared" si="5"/>
        <v>37.259808293365928</v>
      </c>
      <c r="AI89" s="75">
        <f>PXIL!L89</f>
        <v>0</v>
      </c>
      <c r="AJ89" s="75">
        <f>PXIL!R89</f>
        <v>0</v>
      </c>
      <c r="AK89" s="75">
        <f>RTM_IEX!L89</f>
        <v>5.77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3.64</v>
      </c>
      <c r="H90">
        <f>PPCL_Spot!R90</f>
        <v>5.4506056228469824</v>
      </c>
      <c r="I90">
        <f>Bawana_NG!R90</f>
        <v>12.64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14.42</v>
      </c>
      <c r="AB90" s="117">
        <f>-STOA!R90</f>
        <v>0</v>
      </c>
      <c r="AC90">
        <f t="shared" si="3"/>
        <v>0.31812532948105343</v>
      </c>
      <c r="AD90">
        <f t="shared" si="4"/>
        <v>35.832480293365926</v>
      </c>
      <c r="AE90">
        <f>'IDT-1'!D90</f>
        <v>0</v>
      </c>
      <c r="AF90" s="26"/>
      <c r="AG90">
        <f t="shared" si="5"/>
        <v>35.832480293365926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3.64</v>
      </c>
      <c r="H91">
        <f>PPCL_Spot!R91</f>
        <v>5.4506056228469824</v>
      </c>
      <c r="I91">
        <f>Bawana_NG!R91</f>
        <v>16.37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14.42</v>
      </c>
      <c r="AB91" s="117">
        <f>-STOA!R91</f>
        <v>0</v>
      </c>
      <c r="AC91">
        <f t="shared" si="3"/>
        <v>0.36784532948105353</v>
      </c>
      <c r="AD91">
        <f t="shared" si="4"/>
        <v>41.432760293365931</v>
      </c>
      <c r="AE91">
        <f>'IDT-1'!D91</f>
        <v>0</v>
      </c>
      <c r="AF91" s="26"/>
      <c r="AG91">
        <f t="shared" si="5"/>
        <v>41.432760293365931</v>
      </c>
      <c r="AI91" s="75">
        <f>PXIL!L91</f>
        <v>0</v>
      </c>
      <c r="AJ91" s="75">
        <f>PXIL!R91</f>
        <v>0</v>
      </c>
      <c r="AK91" s="75">
        <f>RTM_IEX!L91</f>
        <v>1.92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3.64</v>
      </c>
      <c r="H92">
        <f>PPCL_Spot!R92</f>
        <v>5.4506056228469824</v>
      </c>
      <c r="I92">
        <f>Bawana_NG!R92</f>
        <v>7.82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14.42</v>
      </c>
      <c r="AB92" s="117">
        <f>-STOA!R92</f>
        <v>0</v>
      </c>
      <c r="AC92">
        <f t="shared" si="3"/>
        <v>0.27570932948105348</v>
      </c>
      <c r="AD92">
        <f t="shared" si="4"/>
        <v>31.054896293365928</v>
      </c>
      <c r="AE92">
        <f>'IDT-1'!D92</f>
        <v>0</v>
      </c>
      <c r="AF92" s="26"/>
      <c r="AG92">
        <f t="shared" si="5"/>
        <v>31.054896293365928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3.64</v>
      </c>
      <c r="H93">
        <f>PPCL_Spot!R93</f>
        <v>5.4506056228469824</v>
      </c>
      <c r="I93">
        <f>Bawana_NG!R93</f>
        <v>8.81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14.42</v>
      </c>
      <c r="AB93" s="117">
        <f>-STOA!R93</f>
        <v>0</v>
      </c>
      <c r="AC93">
        <f t="shared" si="3"/>
        <v>0.28442132948105348</v>
      </c>
      <c r="AD93">
        <f t="shared" si="4"/>
        <v>32.036184293365928</v>
      </c>
      <c r="AE93">
        <f>'IDT-1'!D93</f>
        <v>0</v>
      </c>
      <c r="AF93" s="26"/>
      <c r="AG93">
        <f t="shared" si="5"/>
        <v>32.036184293365928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3.64</v>
      </c>
      <c r="H94">
        <f>PPCL_Spot!R94</f>
        <v>5.4506056228469824</v>
      </c>
      <c r="I94">
        <f>Bawana_NG!R94</f>
        <v>7.82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14.42</v>
      </c>
      <c r="AB94" s="117">
        <f>-STOA!R94</f>
        <v>0</v>
      </c>
      <c r="AC94">
        <f t="shared" si="3"/>
        <v>0.27570932948105348</v>
      </c>
      <c r="AD94">
        <f t="shared" si="4"/>
        <v>31.054896293365928</v>
      </c>
      <c r="AE94">
        <f>'IDT-1'!D94</f>
        <v>0</v>
      </c>
      <c r="AF94" s="26"/>
      <c r="AG94">
        <f t="shared" si="5"/>
        <v>31.054896293365928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3.64</v>
      </c>
      <c r="H95">
        <f>PPCL_Spot!R95</f>
        <v>5.4506056228469824</v>
      </c>
      <c r="I95">
        <f>Bawana_NG!R95</f>
        <v>5.82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14.42</v>
      </c>
      <c r="AB95" s="117">
        <f>-STOA!R95</f>
        <v>0</v>
      </c>
      <c r="AC95">
        <f t="shared" si="3"/>
        <v>0.25810932948105347</v>
      </c>
      <c r="AD95">
        <f t="shared" si="4"/>
        <v>29.072496293365926</v>
      </c>
      <c r="AE95">
        <f>'IDT-1'!D95</f>
        <v>0</v>
      </c>
      <c r="AF95" s="26"/>
      <c r="AG95">
        <f t="shared" si="5"/>
        <v>29.072496293365926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3.64</v>
      </c>
      <c r="H96">
        <f>PPCL_Spot!R96</f>
        <v>5.4506056228469824</v>
      </c>
      <c r="I96">
        <f>Bawana_NG!R96</f>
        <v>5.82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14.42</v>
      </c>
      <c r="AB96" s="117">
        <f>-STOA!R96</f>
        <v>0</v>
      </c>
      <c r="AC96">
        <f t="shared" si="3"/>
        <v>0.25810932948105347</v>
      </c>
      <c r="AD96">
        <f t="shared" si="4"/>
        <v>29.072496293365926</v>
      </c>
      <c r="AE96">
        <f>'IDT-1'!D96</f>
        <v>0</v>
      </c>
      <c r="AF96" s="26"/>
      <c r="AG96">
        <f t="shared" si="5"/>
        <v>29.072496293365926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3.64</v>
      </c>
      <c r="H97">
        <f>PPCL_Spot!R97</f>
        <v>5.4506056228469824</v>
      </c>
      <c r="I97">
        <f>Bawana_NG!R97</f>
        <v>8.81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14.42</v>
      </c>
      <c r="AB97" s="117">
        <f>-STOA!R97</f>
        <v>0</v>
      </c>
      <c r="AC97">
        <f t="shared" si="3"/>
        <v>0.28442132948105348</v>
      </c>
      <c r="AD97">
        <f t="shared" si="4"/>
        <v>32.036184293365928</v>
      </c>
      <c r="AE97">
        <f>'IDT-1'!D97</f>
        <v>0</v>
      </c>
      <c r="AF97" s="26"/>
      <c r="AG97">
        <f t="shared" si="5"/>
        <v>32.036184293365928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3.64</v>
      </c>
      <c r="H98">
        <f>PPCL_Spot!R98</f>
        <v>5.4506056228469824</v>
      </c>
      <c r="I98">
        <f>Bawana_NG!R98</f>
        <v>5.82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14.42</v>
      </c>
      <c r="AB98" s="117">
        <f>-STOA!R98</f>
        <v>0</v>
      </c>
      <c r="AC98">
        <f t="shared" si="3"/>
        <v>0.25810932948105347</v>
      </c>
      <c r="AD98">
        <f t="shared" si="4"/>
        <v>29.072496293365926</v>
      </c>
      <c r="AE98">
        <f>'IDT-1'!D98</f>
        <v>0</v>
      </c>
      <c r="AF98" s="26"/>
      <c r="AG98">
        <f t="shared" si="5"/>
        <v>29.072496293365926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8.7359999999999799E-2</v>
      </c>
      <c r="H99">
        <f t="shared" si="6"/>
        <v>0.12967711645645641</v>
      </c>
      <c r="I99">
        <f t="shared" si="6"/>
        <v>0.22074977207675792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0.28841999999999984</v>
      </c>
      <c r="AB99" s="117">
        <f t="shared" si="6"/>
        <v>0</v>
      </c>
      <c r="AC99">
        <f t="shared" si="6"/>
        <v>6.8857002914086713E-3</v>
      </c>
      <c r="AD99">
        <f t="shared" si="6"/>
        <v>0.77522868824180613</v>
      </c>
      <c r="AE99">
        <f t="shared" ref="AE99:AR99" si="7">SUM(AE3:AE98)/4000</f>
        <v>0</v>
      </c>
      <c r="AG99">
        <f t="shared" si="7"/>
        <v>0.77522868824180613</v>
      </c>
      <c r="AI99">
        <f t="shared" si="7"/>
        <v>0</v>
      </c>
      <c r="AJ99">
        <f t="shared" si="7"/>
        <v>0</v>
      </c>
      <c r="AK99">
        <f t="shared" si="7"/>
        <v>5.6082499999999993E-2</v>
      </c>
      <c r="AL99">
        <f t="shared" si="7"/>
        <v>-1.75E-4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M60"/>
  <sheetViews>
    <sheetView workbookViewId="0">
      <pane xSplit="1" ySplit="2" topLeftCell="B27" activePane="bottomRight" state="frozen"/>
      <selection pane="topRight" activeCell="B1" sqref="B1"/>
      <selection pane="bottomLeft" activeCell="A3" sqref="A3"/>
      <selection pane="bottomRight" activeCell="A2" sqref="A2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211</v>
      </c>
      <c r="C1" s="31">
        <v>44713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44587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3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3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3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3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3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3">
      <c r="A54" s="154" t="s">
        <v>143</v>
      </c>
      <c r="B54" s="190">
        <v>119.9</v>
      </c>
      <c r="C54" s="190">
        <v>69.34</v>
      </c>
      <c r="D54" s="190">
        <v>83.76</v>
      </c>
      <c r="E54" s="190">
        <v>0</v>
      </c>
      <c r="F54" s="190">
        <v>0</v>
      </c>
      <c r="G54" s="1">
        <v>0</v>
      </c>
      <c r="H54">
        <f t="shared" si="0"/>
        <v>273</v>
      </c>
      <c r="J54" s="26">
        <v>51</v>
      </c>
      <c r="L54" s="154" t="s">
        <v>406</v>
      </c>
      <c r="M54" t="s">
        <v>407</v>
      </c>
    </row>
    <row r="55" spans="1:13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</row>
    <row r="56" spans="1:13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</row>
    <row r="57" spans="1:13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3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3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3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44587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195</v>
      </c>
      <c r="K1" s="210" t="s">
        <v>196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7" t="s">
        <v>143</v>
      </c>
      <c r="Q1" s="217" t="s">
        <v>144</v>
      </c>
      <c r="R1" s="79"/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385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7"/>
      <c r="Q2" s="217"/>
      <c r="R2" s="79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13.225455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0.96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0.12483200400000001</v>
      </c>
      <c r="AD3">
        <f>SUM(B3:AB3,AI3:AR3)-AC3</f>
        <v>14.060622996000001</v>
      </c>
      <c r="AE3">
        <v>0</v>
      </c>
      <c r="AF3" s="26"/>
      <c r="AG3">
        <f>SUM(AD3:AF3)</f>
        <v>14.060622996000001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13.225455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1.1499999999999999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0.126504004</v>
      </c>
      <c r="AD4">
        <f t="shared" ref="AD4:AD67" si="1">SUM(B4:AB4,AI4:AR4)-AC4</f>
        <v>14.248950996000001</v>
      </c>
      <c r="AE4">
        <v>0</v>
      </c>
      <c r="AF4" s="26"/>
      <c r="AG4">
        <f t="shared" ref="AG4:AG67" si="2">SUM(AD4:AF4)</f>
        <v>14.248950996000001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13.225455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0.96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0.12483200400000001</v>
      </c>
      <c r="AD5">
        <f t="shared" si="1"/>
        <v>14.060622996000001</v>
      </c>
      <c r="AE5">
        <v>0</v>
      </c>
      <c r="AF5" s="26"/>
      <c r="AG5">
        <f t="shared" si="2"/>
        <v>14.060622996000001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11.695862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0.10292358560000001</v>
      </c>
      <c r="AD6">
        <f t="shared" si="1"/>
        <v>11.592938414400001</v>
      </c>
      <c r="AE6">
        <v>0</v>
      </c>
      <c r="AF6" s="26"/>
      <c r="AG6">
        <f t="shared" si="2"/>
        <v>11.592938414400001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12.805873999999999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0.1126916912</v>
      </c>
      <c r="AD7">
        <f t="shared" si="1"/>
        <v>12.693182308799999</v>
      </c>
      <c r="AE7">
        <v>0</v>
      </c>
      <c r="AF7" s="26"/>
      <c r="AG7">
        <f t="shared" si="2"/>
        <v>12.693182308799999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9.3933350000000004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8.2661348000000009E-2</v>
      </c>
      <c r="AD8">
        <f t="shared" si="1"/>
        <v>9.3106736520000002</v>
      </c>
      <c r="AE8">
        <v>0</v>
      </c>
      <c r="AF8" s="26"/>
      <c r="AG8">
        <f t="shared" si="2"/>
        <v>9.3106736520000002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13.225455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1.1499999999999999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0.126504004</v>
      </c>
      <c r="AD9">
        <f t="shared" si="1"/>
        <v>14.248950996000001</v>
      </c>
      <c r="AE9">
        <v>0</v>
      </c>
      <c r="AF9" s="26"/>
      <c r="AG9">
        <f t="shared" si="2"/>
        <v>14.248950996000001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13.225455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0.77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0.123160004</v>
      </c>
      <c r="AD10">
        <f t="shared" si="1"/>
        <v>13.872294995999999</v>
      </c>
      <c r="AE10">
        <v>0</v>
      </c>
      <c r="AF10" s="26"/>
      <c r="AG10">
        <f t="shared" si="2"/>
        <v>13.872294995999999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13.225455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2.02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0.134160004</v>
      </c>
      <c r="AD11">
        <f t="shared" si="1"/>
        <v>15.111294996</v>
      </c>
      <c r="AE11">
        <v>0</v>
      </c>
      <c r="AF11" s="26"/>
      <c r="AG11">
        <f t="shared" si="2"/>
        <v>15.111294996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13.225455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1.25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0.12738400400000002</v>
      </c>
      <c r="AD12">
        <f t="shared" si="1"/>
        <v>14.348070996000001</v>
      </c>
      <c r="AE12">
        <v>0</v>
      </c>
      <c r="AF12" s="26"/>
      <c r="AG12">
        <f t="shared" si="2"/>
        <v>14.348070996000001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13.225455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1.1499999999999999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0.126504004</v>
      </c>
      <c r="AD13">
        <f t="shared" si="1"/>
        <v>14.248950996000001</v>
      </c>
      <c r="AE13">
        <v>0</v>
      </c>
      <c r="AF13" s="26"/>
      <c r="AG13">
        <f t="shared" si="2"/>
        <v>14.248950996000001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13.225455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0.77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0.123160004</v>
      </c>
      <c r="AD14">
        <f t="shared" si="1"/>
        <v>13.872294995999999</v>
      </c>
      <c r="AE14">
        <v>0</v>
      </c>
      <c r="AF14" s="26"/>
      <c r="AG14">
        <f t="shared" si="2"/>
        <v>13.872294995999999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11.615918000000001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0.10222007840000001</v>
      </c>
      <c r="AD15">
        <f t="shared" si="1"/>
        <v>11.5136979216</v>
      </c>
      <c r="AE15">
        <v>0</v>
      </c>
      <c r="AF15" s="26"/>
      <c r="AG15">
        <f t="shared" si="2"/>
        <v>11.5136979216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13.225455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0.48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0.12060800400000002</v>
      </c>
      <c r="AD16">
        <f t="shared" si="1"/>
        <v>13.584846996000001</v>
      </c>
      <c r="AE16">
        <v>0</v>
      </c>
      <c r="AF16" s="26"/>
      <c r="AG16">
        <f t="shared" si="2"/>
        <v>13.584846996000001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13.225455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1.73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0.131608004</v>
      </c>
      <c r="AD17">
        <f t="shared" si="1"/>
        <v>14.823846996</v>
      </c>
      <c r="AE17">
        <v>0</v>
      </c>
      <c r="AF17" s="26"/>
      <c r="AG17">
        <f t="shared" si="2"/>
        <v>14.823846996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13.225455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3.65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0.148504004</v>
      </c>
      <c r="AD18">
        <f t="shared" si="1"/>
        <v>16.726950995999999</v>
      </c>
      <c r="AE18">
        <v>0</v>
      </c>
      <c r="AF18" s="26"/>
      <c r="AG18">
        <f t="shared" si="2"/>
        <v>16.726950995999999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13.225455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0.19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0.11805600400000001</v>
      </c>
      <c r="AD19">
        <f t="shared" si="1"/>
        <v>13.297398996</v>
      </c>
      <c r="AE19">
        <v>0</v>
      </c>
      <c r="AF19" s="26"/>
      <c r="AG19">
        <f t="shared" si="2"/>
        <v>13.297398996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13.225455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0.57999999999999996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0.12148800400000001</v>
      </c>
      <c r="AD20">
        <f t="shared" si="1"/>
        <v>13.683966996000001</v>
      </c>
      <c r="AE20">
        <v>0</v>
      </c>
      <c r="AF20" s="26"/>
      <c r="AG20">
        <f t="shared" si="2"/>
        <v>13.683966996000001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13.225455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1.63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0.13072800400000001</v>
      </c>
      <c r="AD21">
        <f t="shared" si="1"/>
        <v>14.724726995999999</v>
      </c>
      <c r="AE21">
        <v>0</v>
      </c>
      <c r="AF21" s="26"/>
      <c r="AG21">
        <f t="shared" si="2"/>
        <v>14.724726995999999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13.225455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0.48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0.12060800400000002</v>
      </c>
      <c r="AD22">
        <f t="shared" si="1"/>
        <v>13.584846996000001</v>
      </c>
      <c r="AE22">
        <v>0</v>
      </c>
      <c r="AF22" s="26"/>
      <c r="AG22">
        <f t="shared" si="2"/>
        <v>13.584846996000001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13.225455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2.4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0.13750400400000001</v>
      </c>
      <c r="AD23">
        <f t="shared" si="1"/>
        <v>15.487950996</v>
      </c>
      <c r="AE23">
        <v>0</v>
      </c>
      <c r="AF23" s="26"/>
      <c r="AG23">
        <f t="shared" si="2"/>
        <v>15.487950996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13.225455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0.67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0.12228000400000001</v>
      </c>
      <c r="AD24">
        <f t="shared" si="1"/>
        <v>13.773174996</v>
      </c>
      <c r="AE24">
        <v>0</v>
      </c>
      <c r="AF24" s="26"/>
      <c r="AG24">
        <f t="shared" si="2"/>
        <v>13.773174996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13.225455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3.08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0.14348800400000003</v>
      </c>
      <c r="AD25">
        <f t="shared" si="1"/>
        <v>16.161966996</v>
      </c>
      <c r="AE25">
        <v>0</v>
      </c>
      <c r="AF25" s="26"/>
      <c r="AG25">
        <f t="shared" si="2"/>
        <v>16.161966996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13.225455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0.86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0.123952004</v>
      </c>
      <c r="AD26">
        <f t="shared" si="1"/>
        <v>13.961502996</v>
      </c>
      <c r="AE26">
        <v>0</v>
      </c>
      <c r="AF26" s="26"/>
      <c r="AG26">
        <f t="shared" si="2"/>
        <v>13.961502996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13.225455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0.57999999999999996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0.12148800400000001</v>
      </c>
      <c r="AD27">
        <f t="shared" si="1"/>
        <v>13.683966996000001</v>
      </c>
      <c r="AE27">
        <v>0</v>
      </c>
      <c r="AF27" s="26"/>
      <c r="AG27">
        <f t="shared" si="2"/>
        <v>13.683966996000001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13.225455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4.13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0.152728004</v>
      </c>
      <c r="AD28">
        <f t="shared" si="1"/>
        <v>17.202726995999999</v>
      </c>
      <c r="AE28">
        <v>0</v>
      </c>
      <c r="AF28" s="26"/>
      <c r="AG28">
        <f t="shared" si="2"/>
        <v>17.202726995999999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13.225455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0.11638400400000001</v>
      </c>
      <c r="AD29">
        <f t="shared" si="1"/>
        <v>13.109070996</v>
      </c>
      <c r="AE29">
        <v>0</v>
      </c>
      <c r="AF29" s="26"/>
      <c r="AG29">
        <f t="shared" si="2"/>
        <v>13.109070996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13.225455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2.69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0.14005600400000001</v>
      </c>
      <c r="AD30">
        <f t="shared" si="1"/>
        <v>15.775398996</v>
      </c>
      <c r="AE30">
        <v>0</v>
      </c>
      <c r="AF30" s="26"/>
      <c r="AG30">
        <f t="shared" si="2"/>
        <v>15.775398996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13.225455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4.42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0.155280004</v>
      </c>
      <c r="AD31">
        <f t="shared" si="1"/>
        <v>17.490174995999997</v>
      </c>
      <c r="AE31">
        <v>0</v>
      </c>
      <c r="AF31" s="26"/>
      <c r="AG31">
        <f t="shared" si="2"/>
        <v>17.490174995999997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13.225455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5.29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0.162936004</v>
      </c>
      <c r="AD32">
        <f t="shared" si="1"/>
        <v>18.352518996000001</v>
      </c>
      <c r="AE32">
        <v>0</v>
      </c>
      <c r="AF32" s="26"/>
      <c r="AG32">
        <f t="shared" si="2"/>
        <v>18.352518996000001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13.225455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0.96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0.12483200400000001</v>
      </c>
      <c r="AD33">
        <f t="shared" si="1"/>
        <v>14.060622996000001</v>
      </c>
      <c r="AE33">
        <v>0</v>
      </c>
      <c r="AF33" s="26"/>
      <c r="AG33">
        <f t="shared" si="2"/>
        <v>14.060622996000001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13.225455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1.35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0.12826400400000001</v>
      </c>
      <c r="AD34">
        <f t="shared" si="1"/>
        <v>14.447190996</v>
      </c>
      <c r="AE34">
        <v>0</v>
      </c>
      <c r="AF34" s="26"/>
      <c r="AG34">
        <f t="shared" si="2"/>
        <v>14.447190996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13.225455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1.73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0.131608004</v>
      </c>
      <c r="AD35">
        <f t="shared" si="1"/>
        <v>14.823846996</v>
      </c>
      <c r="AE35">
        <v>0</v>
      </c>
      <c r="AF35" s="26"/>
      <c r="AG35">
        <f t="shared" si="2"/>
        <v>14.823846996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12.942527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0.1138942376</v>
      </c>
      <c r="AD36">
        <f t="shared" si="1"/>
        <v>12.8286327624</v>
      </c>
      <c r="AE36">
        <v>0</v>
      </c>
      <c r="AF36" s="26"/>
      <c r="AG36">
        <f t="shared" si="2"/>
        <v>12.8286327624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13.225455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3.08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0.14348800400000003</v>
      </c>
      <c r="AD37">
        <f t="shared" si="1"/>
        <v>16.161966996</v>
      </c>
      <c r="AE37">
        <v>0</v>
      </c>
      <c r="AF37" s="26"/>
      <c r="AG37">
        <f t="shared" si="2"/>
        <v>16.161966996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13.225455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2.21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0.13583200400000001</v>
      </c>
      <c r="AD38">
        <f t="shared" si="1"/>
        <v>15.299622996000002</v>
      </c>
      <c r="AE38">
        <v>0</v>
      </c>
      <c r="AF38" s="26"/>
      <c r="AG38">
        <f t="shared" si="2"/>
        <v>15.299622996000002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13.225455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4.8099999999999996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0.15871200399999999</v>
      </c>
      <c r="AD39">
        <f t="shared" si="1"/>
        <v>17.876742995999997</v>
      </c>
      <c r="AE39">
        <v>0</v>
      </c>
      <c r="AF39" s="26"/>
      <c r="AG39">
        <f t="shared" si="2"/>
        <v>17.876742995999997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13.225455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1.06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0.12571200400000002</v>
      </c>
      <c r="AD40">
        <f t="shared" si="1"/>
        <v>14.159742996</v>
      </c>
      <c r="AE40">
        <v>0</v>
      </c>
      <c r="AF40" s="26"/>
      <c r="AG40">
        <f t="shared" si="2"/>
        <v>14.159742996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13.225455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1.63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0.13072800400000001</v>
      </c>
      <c r="AD41">
        <f t="shared" si="1"/>
        <v>14.724726995999999</v>
      </c>
      <c r="AE41">
        <v>0</v>
      </c>
      <c r="AF41" s="26"/>
      <c r="AG41">
        <f t="shared" si="2"/>
        <v>14.724726995999999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13.225455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0.19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0.11805600400000001</v>
      </c>
      <c r="AD42">
        <f t="shared" si="1"/>
        <v>13.297398996</v>
      </c>
      <c r="AE42">
        <v>0</v>
      </c>
      <c r="AF42" s="26"/>
      <c r="AG42">
        <f t="shared" si="2"/>
        <v>13.297398996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13.225455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0.1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0.11726400400000001</v>
      </c>
      <c r="AD43">
        <f t="shared" si="1"/>
        <v>13.208190995999999</v>
      </c>
      <c r="AE43">
        <v>0</v>
      </c>
      <c r="AF43" s="26"/>
      <c r="AG43">
        <f t="shared" si="2"/>
        <v>13.208190995999999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13.225455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3.27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0.14516000400000001</v>
      </c>
      <c r="AD44">
        <f t="shared" si="1"/>
        <v>16.350294995999999</v>
      </c>
      <c r="AE44">
        <v>0</v>
      </c>
      <c r="AF44" s="26"/>
      <c r="AG44">
        <f t="shared" si="2"/>
        <v>16.350294995999999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13.225455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0.38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0.11972800400000001</v>
      </c>
      <c r="AD45">
        <f t="shared" si="1"/>
        <v>13.485726996</v>
      </c>
      <c r="AE45">
        <v>0</v>
      </c>
      <c r="AF45" s="26"/>
      <c r="AG45">
        <f t="shared" si="2"/>
        <v>13.485726996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13.225455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2.21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0.13583200400000001</v>
      </c>
      <c r="AD46">
        <f t="shared" si="1"/>
        <v>15.299622996000002</v>
      </c>
      <c r="AE46">
        <v>0</v>
      </c>
      <c r="AF46" s="26"/>
      <c r="AG46">
        <f t="shared" si="2"/>
        <v>15.299622996000002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13.225455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0.86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0.123952004</v>
      </c>
      <c r="AD47">
        <f t="shared" si="1"/>
        <v>13.961502996</v>
      </c>
      <c r="AE47">
        <v>0</v>
      </c>
      <c r="AF47" s="26"/>
      <c r="AG47">
        <f t="shared" si="2"/>
        <v>13.961502996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13.225455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0.1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0.11726400400000001</v>
      </c>
      <c r="AD48">
        <f t="shared" si="1"/>
        <v>13.208190995999999</v>
      </c>
      <c r="AE48">
        <v>0</v>
      </c>
      <c r="AF48" s="26"/>
      <c r="AG48">
        <f t="shared" si="2"/>
        <v>13.208190995999999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12.893393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0.1134618584</v>
      </c>
      <c r="AD49">
        <f t="shared" si="1"/>
        <v>12.779931141599999</v>
      </c>
      <c r="AE49">
        <v>0</v>
      </c>
      <c r="AF49" s="26"/>
      <c r="AG49">
        <f t="shared" si="2"/>
        <v>12.779931141599999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13.225455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0.48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0.12060800400000002</v>
      </c>
      <c r="AD50">
        <f t="shared" si="1"/>
        <v>13.584846996000001</v>
      </c>
      <c r="AE50">
        <v>0</v>
      </c>
      <c r="AF50" s="26"/>
      <c r="AG50">
        <f t="shared" si="2"/>
        <v>13.584846996000001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12.927377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0.11376091760000001</v>
      </c>
      <c r="AD51">
        <f t="shared" si="1"/>
        <v>12.813616082399999</v>
      </c>
      <c r="AE51">
        <v>0</v>
      </c>
      <c r="AF51" s="26"/>
      <c r="AG51">
        <f t="shared" si="2"/>
        <v>12.813616082399999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13.081432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0.11511660160000001</v>
      </c>
      <c r="AD52">
        <f t="shared" si="1"/>
        <v>12.966315398399999</v>
      </c>
      <c r="AE52">
        <v>0</v>
      </c>
      <c r="AF52" s="26"/>
      <c r="AG52">
        <f t="shared" si="2"/>
        <v>12.966315398399999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13.225455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4.8099999999999996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0.15871200399999999</v>
      </c>
      <c r="AD53">
        <f t="shared" si="1"/>
        <v>17.876742995999997</v>
      </c>
      <c r="AE53">
        <v>0</v>
      </c>
      <c r="AF53" s="26"/>
      <c r="AG53">
        <f t="shared" si="2"/>
        <v>17.876742995999997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13.225455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1.35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0.12826400400000001</v>
      </c>
      <c r="AD54">
        <f t="shared" si="1"/>
        <v>14.447190996</v>
      </c>
      <c r="AE54">
        <v>0</v>
      </c>
      <c r="AF54" s="26"/>
      <c r="AG54">
        <f t="shared" si="2"/>
        <v>14.447190996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13.225455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1.83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0.13248800400000002</v>
      </c>
      <c r="AD55">
        <f t="shared" si="1"/>
        <v>14.922966996</v>
      </c>
      <c r="AE55">
        <v>0</v>
      </c>
      <c r="AF55" s="26"/>
      <c r="AG55">
        <f t="shared" si="2"/>
        <v>14.922966996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13.225455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0.67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0.12228000400000001</v>
      </c>
      <c r="AD56">
        <f t="shared" si="1"/>
        <v>13.773174996</v>
      </c>
      <c r="AE56">
        <v>0</v>
      </c>
      <c r="AF56" s="26"/>
      <c r="AG56">
        <f t="shared" si="2"/>
        <v>13.773174996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13.225455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0.86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0.123952004</v>
      </c>
      <c r="AD57">
        <f t="shared" si="1"/>
        <v>13.961502996</v>
      </c>
      <c r="AE57">
        <v>0</v>
      </c>
      <c r="AF57" s="26"/>
      <c r="AG57">
        <f t="shared" si="2"/>
        <v>13.961502996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13.108354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0.11535351520000001</v>
      </c>
      <c r="AD58">
        <f t="shared" si="1"/>
        <v>12.9930004848</v>
      </c>
      <c r="AE58">
        <v>0</v>
      </c>
      <c r="AF58" s="26"/>
      <c r="AG58">
        <f t="shared" si="2"/>
        <v>12.9930004848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12.381072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0.1089534336</v>
      </c>
      <c r="AD59">
        <f t="shared" si="1"/>
        <v>12.2721185664</v>
      </c>
      <c r="AE59">
        <v>0</v>
      </c>
      <c r="AF59" s="26"/>
      <c r="AG59">
        <f t="shared" si="2"/>
        <v>12.2721185664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13.225455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2.98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0.14260800400000001</v>
      </c>
      <c r="AD60">
        <f t="shared" si="1"/>
        <v>16.062846996000001</v>
      </c>
      <c r="AE60">
        <v>0</v>
      </c>
      <c r="AF60" s="26"/>
      <c r="AG60">
        <f t="shared" si="2"/>
        <v>16.062846996000001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13.225455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1.25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0.12738400400000002</v>
      </c>
      <c r="AD61">
        <f t="shared" si="1"/>
        <v>14.348070996000001</v>
      </c>
      <c r="AE61">
        <v>0</v>
      </c>
      <c r="AF61" s="26"/>
      <c r="AG61">
        <f t="shared" si="2"/>
        <v>14.348070996000001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13.225455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0.11638400400000001</v>
      </c>
      <c r="AD62">
        <f t="shared" si="1"/>
        <v>13.109070996</v>
      </c>
      <c r="AE62">
        <v>0</v>
      </c>
      <c r="AF62" s="26"/>
      <c r="AG62">
        <f t="shared" si="2"/>
        <v>13.109070996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13.225455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0.57999999999999996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0.12148800400000001</v>
      </c>
      <c r="AD63">
        <f t="shared" si="1"/>
        <v>13.683966996000001</v>
      </c>
      <c r="AE63">
        <v>0</v>
      </c>
      <c r="AF63" s="26"/>
      <c r="AG63">
        <f t="shared" si="2"/>
        <v>13.683966996000001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13.081023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0.11511300240000001</v>
      </c>
      <c r="AD64">
        <f t="shared" si="1"/>
        <v>12.965909997600001</v>
      </c>
      <c r="AE64">
        <v>0</v>
      </c>
      <c r="AF64" s="26"/>
      <c r="AG64">
        <f t="shared" si="2"/>
        <v>12.965909997600001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13.225455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4.32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0.15440000400000001</v>
      </c>
      <c r="AD65">
        <f t="shared" si="1"/>
        <v>17.391054996000001</v>
      </c>
      <c r="AE65">
        <v>0</v>
      </c>
      <c r="AF65" s="26"/>
      <c r="AG65">
        <f t="shared" si="2"/>
        <v>17.391054996000001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13.225455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1.06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0.12571200400000002</v>
      </c>
      <c r="AD66">
        <f t="shared" si="1"/>
        <v>14.159742996</v>
      </c>
      <c r="AE66">
        <v>0</v>
      </c>
      <c r="AF66" s="26"/>
      <c r="AG66">
        <f t="shared" si="2"/>
        <v>14.159742996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13.225455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4.9000000000000004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0.15950400400000003</v>
      </c>
      <c r="AD67">
        <f t="shared" si="1"/>
        <v>17.965950996000004</v>
      </c>
      <c r="AE67">
        <v>0</v>
      </c>
      <c r="AF67" s="26"/>
      <c r="AG67">
        <f t="shared" si="2"/>
        <v>17.965950996000004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13.225455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2.98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0.14260800400000001</v>
      </c>
      <c r="AD68">
        <f t="shared" ref="AD68:AD98" si="4">SUM(B68:AB68,AI68:AR68)-AC68</f>
        <v>16.062846996000001</v>
      </c>
      <c r="AE68">
        <v>0</v>
      </c>
      <c r="AF68" s="26"/>
      <c r="AG68">
        <f t="shared" ref="AG68:AG98" si="5">SUM(AD68:AF68)</f>
        <v>16.062846996000001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13.225455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0.86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0.123952004</v>
      </c>
      <c r="AD69">
        <f t="shared" si="4"/>
        <v>13.961502996</v>
      </c>
      <c r="AE69">
        <v>0</v>
      </c>
      <c r="AF69" s="26"/>
      <c r="AG69">
        <f t="shared" si="5"/>
        <v>13.961502996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13.225455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0.57999999999999996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0.12148800400000001</v>
      </c>
      <c r="AD70">
        <f t="shared" si="4"/>
        <v>13.683966996000001</v>
      </c>
      <c r="AE70">
        <v>0</v>
      </c>
      <c r="AF70" s="26"/>
      <c r="AG70">
        <f t="shared" si="5"/>
        <v>13.683966996000001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13.225455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0.28999999999999998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0.118936004</v>
      </c>
      <c r="AD71">
        <f t="shared" si="4"/>
        <v>13.396518995999999</v>
      </c>
      <c r="AE71">
        <v>0</v>
      </c>
      <c r="AF71" s="26"/>
      <c r="AG71">
        <f t="shared" si="5"/>
        <v>13.396518995999999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13.225455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2.69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0.14005600400000001</v>
      </c>
      <c r="AD72">
        <f t="shared" si="4"/>
        <v>15.775398996</v>
      </c>
      <c r="AE72">
        <v>0</v>
      </c>
      <c r="AF72" s="26"/>
      <c r="AG72">
        <f t="shared" si="5"/>
        <v>15.775398996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13.225455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2.02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0.134160004</v>
      </c>
      <c r="AD73">
        <f t="shared" si="4"/>
        <v>15.111294996</v>
      </c>
      <c r="AE73">
        <v>0</v>
      </c>
      <c r="AF73" s="26"/>
      <c r="AG73">
        <f t="shared" si="5"/>
        <v>15.111294996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13.225455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10.76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0.21107200400000004</v>
      </c>
      <c r="AD74">
        <f t="shared" si="4"/>
        <v>23.774382996</v>
      </c>
      <c r="AE74">
        <v>0</v>
      </c>
      <c r="AF74" s="26"/>
      <c r="AG74">
        <f t="shared" si="5"/>
        <v>23.774382996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13.225455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3.17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0.14428000399999999</v>
      </c>
      <c r="AD75">
        <f t="shared" si="4"/>
        <v>16.251174996</v>
      </c>
      <c r="AE75">
        <v>0</v>
      </c>
      <c r="AF75" s="26"/>
      <c r="AG75">
        <f t="shared" si="5"/>
        <v>16.251174996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13.225455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2.11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0.13495200400000001</v>
      </c>
      <c r="AD76">
        <f t="shared" si="4"/>
        <v>15.200502995999999</v>
      </c>
      <c r="AE76">
        <v>0</v>
      </c>
      <c r="AF76" s="26"/>
      <c r="AG76">
        <f t="shared" si="5"/>
        <v>15.200502995999999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13.225455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2.31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0.13671200400000003</v>
      </c>
      <c r="AD77">
        <f t="shared" si="4"/>
        <v>15.398742996000001</v>
      </c>
      <c r="AE77">
        <v>0</v>
      </c>
      <c r="AF77" s="26"/>
      <c r="AG77">
        <f t="shared" si="5"/>
        <v>15.398742996000001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13.225455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0.11638400400000001</v>
      </c>
      <c r="AD78">
        <f t="shared" si="4"/>
        <v>13.109070996</v>
      </c>
      <c r="AE78">
        <v>0</v>
      </c>
      <c r="AF78" s="26"/>
      <c r="AG78">
        <f t="shared" si="5"/>
        <v>13.109070996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13.225455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2.88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0.14172800399999999</v>
      </c>
      <c r="AD79">
        <f t="shared" si="4"/>
        <v>15.963726995999998</v>
      </c>
      <c r="AE79">
        <v>0</v>
      </c>
      <c r="AF79" s="26"/>
      <c r="AG79">
        <f t="shared" si="5"/>
        <v>15.963726995999998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13.225455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5.09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0.16117600400000001</v>
      </c>
      <c r="AD80">
        <f t="shared" si="4"/>
        <v>18.154278995999999</v>
      </c>
      <c r="AE80">
        <v>0</v>
      </c>
      <c r="AF80" s="26"/>
      <c r="AG80">
        <f t="shared" si="5"/>
        <v>18.154278995999999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13.225455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8.4600000000000009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0.19083200400000003</v>
      </c>
      <c r="AD81">
        <f t="shared" si="4"/>
        <v>21.494622996</v>
      </c>
      <c r="AE81">
        <v>0</v>
      </c>
      <c r="AF81" s="26"/>
      <c r="AG81">
        <f t="shared" si="5"/>
        <v>21.494622996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13.225455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5.57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0.16540000400000002</v>
      </c>
      <c r="AD82">
        <f t="shared" si="4"/>
        <v>18.630054996000002</v>
      </c>
      <c r="AE82">
        <v>0</v>
      </c>
      <c r="AF82" s="26"/>
      <c r="AG82">
        <f t="shared" si="5"/>
        <v>18.630054996000002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13.225455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5.86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0.16795200400000002</v>
      </c>
      <c r="AD83">
        <f t="shared" si="4"/>
        <v>18.917502996</v>
      </c>
      <c r="AE83">
        <v>0</v>
      </c>
      <c r="AF83" s="26"/>
      <c r="AG83">
        <f t="shared" si="5"/>
        <v>18.917502996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13.225455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4.71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0.15783200400000003</v>
      </c>
      <c r="AD84">
        <f t="shared" si="4"/>
        <v>17.777622996000002</v>
      </c>
      <c r="AE84">
        <v>0</v>
      </c>
      <c r="AF84" s="26"/>
      <c r="AG84">
        <f t="shared" si="5"/>
        <v>17.777622996000002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13.225455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1.25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0.12738400400000002</v>
      </c>
      <c r="AD85">
        <f t="shared" si="4"/>
        <v>14.348070996000001</v>
      </c>
      <c r="AE85">
        <v>0</v>
      </c>
      <c r="AF85" s="26"/>
      <c r="AG85">
        <f t="shared" si="5"/>
        <v>14.348070996000001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13.225455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5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0.16038400400000002</v>
      </c>
      <c r="AD86">
        <f t="shared" si="4"/>
        <v>18.065070995999999</v>
      </c>
      <c r="AE86">
        <v>0</v>
      </c>
      <c r="AF86" s="26"/>
      <c r="AG86">
        <f t="shared" si="5"/>
        <v>18.065070995999999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13.225455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4.42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0.155280004</v>
      </c>
      <c r="AD87">
        <f t="shared" si="4"/>
        <v>17.490174995999997</v>
      </c>
      <c r="AE87">
        <v>0</v>
      </c>
      <c r="AF87" s="26"/>
      <c r="AG87">
        <f t="shared" si="5"/>
        <v>17.490174995999997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13.225455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8.17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0.188280004</v>
      </c>
      <c r="AD88">
        <f t="shared" si="4"/>
        <v>21.207174995999999</v>
      </c>
      <c r="AE88">
        <v>0</v>
      </c>
      <c r="AF88" s="26"/>
      <c r="AG88">
        <f t="shared" si="5"/>
        <v>21.207174995999999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13.225455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2.21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0.13583200400000001</v>
      </c>
      <c r="AD89">
        <f t="shared" si="4"/>
        <v>15.299622996000002</v>
      </c>
      <c r="AE89">
        <v>0</v>
      </c>
      <c r="AF89" s="26"/>
      <c r="AG89">
        <f t="shared" si="5"/>
        <v>15.299622996000002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13.225455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1.35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0.12826400400000001</v>
      </c>
      <c r="AD90">
        <f t="shared" si="4"/>
        <v>14.447190996</v>
      </c>
      <c r="AE90">
        <v>0</v>
      </c>
      <c r="AF90" s="26"/>
      <c r="AG90">
        <f t="shared" si="5"/>
        <v>14.447190996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13.225455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2.11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0.13495200400000001</v>
      </c>
      <c r="AD91">
        <f t="shared" si="4"/>
        <v>15.200502995999999</v>
      </c>
      <c r="AE91">
        <v>0</v>
      </c>
      <c r="AF91" s="26"/>
      <c r="AG91">
        <f t="shared" si="5"/>
        <v>15.200502995999999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13.225455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1.25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0.12738400400000002</v>
      </c>
      <c r="AD92">
        <f t="shared" si="4"/>
        <v>14.348070996000001</v>
      </c>
      <c r="AE92">
        <v>0</v>
      </c>
      <c r="AF92" s="26"/>
      <c r="AG92">
        <f t="shared" si="5"/>
        <v>14.348070996000001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13.225455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1.44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0.129056004</v>
      </c>
      <c r="AD93">
        <f t="shared" si="4"/>
        <v>14.536398995999999</v>
      </c>
      <c r="AE93">
        <v>0</v>
      </c>
      <c r="AF93" s="26"/>
      <c r="AG93">
        <f t="shared" si="5"/>
        <v>14.536398995999999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13.225455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3.56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0.14771200400000001</v>
      </c>
      <c r="AD94">
        <f t="shared" si="4"/>
        <v>16.637742996</v>
      </c>
      <c r="AE94">
        <v>0</v>
      </c>
      <c r="AF94" s="26"/>
      <c r="AG94">
        <f t="shared" si="5"/>
        <v>16.637742996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13.225455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3.17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0.14428000399999999</v>
      </c>
      <c r="AD95">
        <f t="shared" si="4"/>
        <v>16.251174996</v>
      </c>
      <c r="AE95">
        <v>0</v>
      </c>
      <c r="AF95" s="26"/>
      <c r="AG95">
        <f t="shared" si="5"/>
        <v>16.251174996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13.225455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2.98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0.14260800400000001</v>
      </c>
      <c r="AD96">
        <f t="shared" si="4"/>
        <v>16.062846996000001</v>
      </c>
      <c r="AE96">
        <v>0</v>
      </c>
      <c r="AF96" s="26"/>
      <c r="AG96">
        <f t="shared" si="5"/>
        <v>16.062846996000001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13.225455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1.73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0.131608004</v>
      </c>
      <c r="AD97">
        <f t="shared" si="4"/>
        <v>14.823846996</v>
      </c>
      <c r="AE97">
        <v>0</v>
      </c>
      <c r="AF97" s="26"/>
      <c r="AG97">
        <f t="shared" si="5"/>
        <v>14.823846996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13.225455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1.25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0.12738400400000002</v>
      </c>
      <c r="AD98">
        <f t="shared" si="4"/>
        <v>14.348070996000001</v>
      </c>
      <c r="AE98">
        <v>0</v>
      </c>
      <c r="AF98" s="26"/>
      <c r="AG98">
        <f t="shared" si="5"/>
        <v>14.348070996000001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0.31502246050000016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4.8075E-2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3.1952576524000003E-3</v>
      </c>
      <c r="AD99">
        <f t="shared" si="6"/>
        <v>0.35990220284759977</v>
      </c>
      <c r="AE99">
        <f t="shared" ref="AE99:AR99" si="8">SUM(AE3:AE98)/4000</f>
        <v>0</v>
      </c>
      <c r="AG99">
        <f t="shared" si="8"/>
        <v>0.35990220284759977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44587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'[1]26'!B5</f>
        <v>60</v>
      </c>
      <c r="C3" s="16">
        <f>'[1]26'!C5</f>
        <v>0</v>
      </c>
      <c r="D3" s="16">
        <f>'[1]26'!D5</f>
        <v>288</v>
      </c>
      <c r="E3" s="16">
        <f>'[1]26'!E5</f>
        <v>0</v>
      </c>
      <c r="F3" s="15">
        <f>SUM(B3:E3)</f>
        <v>348</v>
      </c>
      <c r="G3" s="15">
        <f>'[1]26'!H5</f>
        <v>60</v>
      </c>
      <c r="H3" s="16">
        <f>'[1]26'!I5</f>
        <v>0</v>
      </c>
      <c r="I3" s="16">
        <f>'[1]26'!J5</f>
        <v>85</v>
      </c>
      <c r="J3" s="16">
        <f>'[1]26'!K5</f>
        <v>0</v>
      </c>
      <c r="K3" s="15">
        <f>SUM(G3:J3)</f>
        <v>145</v>
      </c>
      <c r="L3" s="18">
        <f>frq!C3</f>
        <v>1</v>
      </c>
      <c r="M3" s="16">
        <f t="shared" ref="M3:M34" si="0">IF($L3=1,G3,IF(AND($L3=0.985,G3&gt;0.985*B3),B3*0.985,IF(AND($L3=0.965,G3&gt;0.965*B3),0.965*B3,G3)))</f>
        <v>60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85</v>
      </c>
      <c r="P3" s="16">
        <f t="shared" ref="P3:P34" si="3">IF($L3=1,J3,IF(AND($L3=0.985,J3&gt;0.985*E3),E3*0.985,IF(AND($L3=0.965,J3&gt;0.965*E3),0.965*E3,J3)))</f>
        <v>0</v>
      </c>
      <c r="Q3" s="17">
        <f>SUM(M3:P3)</f>
        <v>145</v>
      </c>
    </row>
    <row r="4" spans="1:18">
      <c r="A4" s="8" t="s">
        <v>46</v>
      </c>
      <c r="B4" s="15">
        <f>'[1]26'!B6</f>
        <v>60</v>
      </c>
      <c r="C4" s="16">
        <f>'[1]26'!C6</f>
        <v>0</v>
      </c>
      <c r="D4" s="16">
        <f>'[1]26'!D6</f>
        <v>288</v>
      </c>
      <c r="E4" s="16">
        <f>'[1]26'!E6</f>
        <v>0</v>
      </c>
      <c r="F4" s="15">
        <f>SUM(B4:E4)</f>
        <v>348</v>
      </c>
      <c r="G4" s="15">
        <f>'[1]26'!H6</f>
        <v>60</v>
      </c>
      <c r="H4" s="16">
        <f>'[1]26'!I6</f>
        <v>0</v>
      </c>
      <c r="I4" s="16">
        <f>'[1]26'!J6</f>
        <v>85</v>
      </c>
      <c r="J4" s="16">
        <f>'[1]26'!K6</f>
        <v>0</v>
      </c>
      <c r="K4" s="15">
        <f t="shared" ref="K4:K67" si="4">SUM(G4:J4)</f>
        <v>145</v>
      </c>
      <c r="L4" s="18">
        <f>frq!C4</f>
        <v>1</v>
      </c>
      <c r="M4" s="16">
        <f t="shared" si="0"/>
        <v>60</v>
      </c>
      <c r="N4" s="16">
        <f t="shared" si="1"/>
        <v>0</v>
      </c>
      <c r="O4" s="16">
        <f t="shared" si="2"/>
        <v>85</v>
      </c>
      <c r="P4" s="16">
        <f t="shared" si="3"/>
        <v>0</v>
      </c>
      <c r="Q4" s="17">
        <f t="shared" ref="Q4:Q67" si="5">SUM(M4:P4)</f>
        <v>145</v>
      </c>
    </row>
    <row r="5" spans="1:18">
      <c r="A5" s="8" t="s">
        <v>47</v>
      </c>
      <c r="B5" s="15">
        <f>'[1]26'!B7</f>
        <v>60</v>
      </c>
      <c r="C5" s="16">
        <f>'[1]26'!C7</f>
        <v>0</v>
      </c>
      <c r="D5" s="16">
        <f>'[1]26'!D7</f>
        <v>288</v>
      </c>
      <c r="E5" s="16">
        <f>'[1]26'!E7</f>
        <v>0</v>
      </c>
      <c r="F5" s="15">
        <f t="shared" ref="F5:F68" si="6">SUM(B5:E5)</f>
        <v>348</v>
      </c>
      <c r="G5" s="15">
        <f>'[1]26'!H7</f>
        <v>60</v>
      </c>
      <c r="H5" s="16">
        <f>'[1]26'!I7</f>
        <v>0</v>
      </c>
      <c r="I5" s="16">
        <f>'[1]26'!J7</f>
        <v>90</v>
      </c>
      <c r="J5" s="16">
        <f>'[1]26'!K7</f>
        <v>0</v>
      </c>
      <c r="K5" s="15">
        <f t="shared" si="4"/>
        <v>150</v>
      </c>
      <c r="L5" s="18">
        <f>frq!C5</f>
        <v>1</v>
      </c>
      <c r="M5" s="16">
        <f t="shared" si="0"/>
        <v>60</v>
      </c>
      <c r="N5" s="16">
        <f t="shared" si="1"/>
        <v>0</v>
      </c>
      <c r="O5" s="16">
        <f t="shared" si="2"/>
        <v>90</v>
      </c>
      <c r="P5" s="16">
        <f t="shared" si="3"/>
        <v>0</v>
      </c>
      <c r="Q5" s="17">
        <f t="shared" si="5"/>
        <v>150</v>
      </c>
      <c r="R5" s="168"/>
    </row>
    <row r="6" spans="1:18">
      <c r="A6" s="8" t="s">
        <v>48</v>
      </c>
      <c r="B6" s="15">
        <f>'[1]26'!B8</f>
        <v>60</v>
      </c>
      <c r="C6" s="16">
        <f>'[1]26'!C8</f>
        <v>0</v>
      </c>
      <c r="D6" s="16">
        <f>'[1]26'!D8</f>
        <v>288</v>
      </c>
      <c r="E6" s="16">
        <f>'[1]26'!E8</f>
        <v>0</v>
      </c>
      <c r="F6" s="15">
        <f t="shared" si="6"/>
        <v>348</v>
      </c>
      <c r="G6" s="15">
        <f>'[1]26'!H8</f>
        <v>60</v>
      </c>
      <c r="H6" s="16">
        <f>'[1]26'!I8</f>
        <v>0</v>
      </c>
      <c r="I6" s="16">
        <f>'[1]26'!J8</f>
        <v>90</v>
      </c>
      <c r="J6" s="16">
        <f>'[1]26'!K8</f>
        <v>0</v>
      </c>
      <c r="K6" s="15">
        <f t="shared" si="4"/>
        <v>150</v>
      </c>
      <c r="L6" s="18">
        <f>frq!C6</f>
        <v>1</v>
      </c>
      <c r="M6" s="16">
        <f t="shared" si="0"/>
        <v>60</v>
      </c>
      <c r="N6" s="16">
        <f t="shared" si="1"/>
        <v>0</v>
      </c>
      <c r="O6" s="16">
        <f t="shared" si="2"/>
        <v>90</v>
      </c>
      <c r="P6" s="16">
        <f t="shared" si="3"/>
        <v>0</v>
      </c>
      <c r="Q6" s="17">
        <f t="shared" si="5"/>
        <v>150</v>
      </c>
    </row>
    <row r="7" spans="1:18">
      <c r="A7" s="8" t="s">
        <v>49</v>
      </c>
      <c r="B7" s="15">
        <f>'[1]26'!B9</f>
        <v>60</v>
      </c>
      <c r="C7" s="16">
        <f>'[1]26'!C9</f>
        <v>0</v>
      </c>
      <c r="D7" s="16">
        <f>'[1]26'!D9</f>
        <v>288</v>
      </c>
      <c r="E7" s="16">
        <f>'[1]26'!E9</f>
        <v>0</v>
      </c>
      <c r="F7" s="15">
        <f t="shared" si="6"/>
        <v>348</v>
      </c>
      <c r="G7" s="15">
        <f>'[1]26'!H9</f>
        <v>60</v>
      </c>
      <c r="H7" s="16">
        <f>'[1]26'!I9</f>
        <v>0</v>
      </c>
      <c r="I7" s="16">
        <f>'[1]26'!J9</f>
        <v>90</v>
      </c>
      <c r="J7" s="16">
        <f>'[1]26'!K9</f>
        <v>0</v>
      </c>
      <c r="K7" s="15">
        <f t="shared" si="4"/>
        <v>150</v>
      </c>
      <c r="L7" s="18">
        <f>frq!C7</f>
        <v>1</v>
      </c>
      <c r="M7" s="16">
        <f t="shared" si="0"/>
        <v>60</v>
      </c>
      <c r="N7" s="16">
        <f t="shared" si="1"/>
        <v>0</v>
      </c>
      <c r="O7" s="16">
        <f t="shared" si="2"/>
        <v>90</v>
      </c>
      <c r="P7" s="16">
        <f t="shared" si="3"/>
        <v>0</v>
      </c>
      <c r="Q7" s="17">
        <f t="shared" si="5"/>
        <v>150</v>
      </c>
    </row>
    <row r="8" spans="1:18">
      <c r="A8" s="8" t="s">
        <v>50</v>
      </c>
      <c r="B8" s="15">
        <f>'[1]26'!B10</f>
        <v>60</v>
      </c>
      <c r="C8" s="16">
        <f>'[1]26'!C10</f>
        <v>0</v>
      </c>
      <c r="D8" s="16">
        <f>'[1]26'!D10</f>
        <v>288</v>
      </c>
      <c r="E8" s="16">
        <f>'[1]26'!E10</f>
        <v>0</v>
      </c>
      <c r="F8" s="15">
        <f t="shared" si="6"/>
        <v>348</v>
      </c>
      <c r="G8" s="15">
        <f>'[1]26'!H10</f>
        <v>60</v>
      </c>
      <c r="H8" s="16">
        <f>'[1]26'!I10</f>
        <v>0</v>
      </c>
      <c r="I8" s="16">
        <f>'[1]26'!J10</f>
        <v>90</v>
      </c>
      <c r="J8" s="16">
        <f>'[1]26'!K10</f>
        <v>0</v>
      </c>
      <c r="K8" s="15">
        <f t="shared" si="4"/>
        <v>150</v>
      </c>
      <c r="L8" s="18">
        <f>frq!C8</f>
        <v>1</v>
      </c>
      <c r="M8" s="16">
        <f t="shared" si="0"/>
        <v>60</v>
      </c>
      <c r="N8" s="16">
        <f t="shared" si="1"/>
        <v>0</v>
      </c>
      <c r="O8" s="16">
        <f t="shared" si="2"/>
        <v>90</v>
      </c>
      <c r="P8" s="16">
        <f t="shared" si="3"/>
        <v>0</v>
      </c>
      <c r="Q8" s="17">
        <f t="shared" si="5"/>
        <v>150</v>
      </c>
    </row>
    <row r="9" spans="1:18">
      <c r="A9" s="8" t="s">
        <v>51</v>
      </c>
      <c r="B9" s="15">
        <f>'[1]26'!B11</f>
        <v>60</v>
      </c>
      <c r="C9" s="16">
        <f>'[1]26'!C11</f>
        <v>0</v>
      </c>
      <c r="D9" s="16">
        <f>'[1]26'!D11</f>
        <v>288</v>
      </c>
      <c r="E9" s="16">
        <f>'[1]26'!E11</f>
        <v>0</v>
      </c>
      <c r="F9" s="15">
        <f t="shared" si="6"/>
        <v>348</v>
      </c>
      <c r="G9" s="15">
        <f>'[1]26'!H11</f>
        <v>60</v>
      </c>
      <c r="H9" s="16">
        <f>'[1]26'!I11</f>
        <v>0</v>
      </c>
      <c r="I9" s="16">
        <f>'[1]26'!J11</f>
        <v>85</v>
      </c>
      <c r="J9" s="16">
        <f>'[1]26'!K11</f>
        <v>0</v>
      </c>
      <c r="K9" s="15">
        <f t="shared" si="4"/>
        <v>145</v>
      </c>
      <c r="L9" s="18">
        <f>frq!C9</f>
        <v>1</v>
      </c>
      <c r="M9" s="16">
        <f t="shared" si="0"/>
        <v>60</v>
      </c>
      <c r="N9" s="16">
        <f t="shared" si="1"/>
        <v>0</v>
      </c>
      <c r="O9" s="16">
        <f t="shared" si="2"/>
        <v>85</v>
      </c>
      <c r="P9" s="16">
        <f t="shared" si="3"/>
        <v>0</v>
      </c>
      <c r="Q9" s="17">
        <f t="shared" si="5"/>
        <v>145</v>
      </c>
    </row>
    <row r="10" spans="1:18">
      <c r="A10" s="8" t="s">
        <v>52</v>
      </c>
      <c r="B10" s="15">
        <f>'[1]26'!B12</f>
        <v>60</v>
      </c>
      <c r="C10" s="16">
        <f>'[1]26'!C12</f>
        <v>0</v>
      </c>
      <c r="D10" s="16">
        <f>'[1]26'!D12</f>
        <v>288</v>
      </c>
      <c r="E10" s="16">
        <f>'[1]26'!E12</f>
        <v>0</v>
      </c>
      <c r="F10" s="15">
        <f t="shared" si="6"/>
        <v>348</v>
      </c>
      <c r="G10" s="15">
        <f>'[1]26'!H12</f>
        <v>60</v>
      </c>
      <c r="H10" s="16">
        <f>'[1]26'!I12</f>
        <v>0</v>
      </c>
      <c r="I10" s="16">
        <f>'[1]26'!J12</f>
        <v>90</v>
      </c>
      <c r="J10" s="16">
        <f>'[1]26'!K12</f>
        <v>0</v>
      </c>
      <c r="K10" s="15">
        <f t="shared" si="4"/>
        <v>150</v>
      </c>
      <c r="L10" s="18">
        <f>frq!C10</f>
        <v>1</v>
      </c>
      <c r="M10" s="16">
        <f t="shared" si="0"/>
        <v>60</v>
      </c>
      <c r="N10" s="16">
        <f t="shared" si="1"/>
        <v>0</v>
      </c>
      <c r="O10" s="16">
        <f t="shared" si="2"/>
        <v>90</v>
      </c>
      <c r="P10" s="16">
        <f t="shared" si="3"/>
        <v>0</v>
      </c>
      <c r="Q10" s="17">
        <f t="shared" si="5"/>
        <v>150</v>
      </c>
    </row>
    <row r="11" spans="1:18">
      <c r="A11" s="8" t="s">
        <v>53</v>
      </c>
      <c r="B11" s="15">
        <f>'[1]26'!B13</f>
        <v>60</v>
      </c>
      <c r="C11" s="16">
        <f>'[1]26'!C13</f>
        <v>0</v>
      </c>
      <c r="D11" s="16">
        <f>'[1]26'!D13</f>
        <v>288</v>
      </c>
      <c r="E11" s="16">
        <f>'[1]26'!E13</f>
        <v>0</v>
      </c>
      <c r="F11" s="15">
        <f t="shared" si="6"/>
        <v>348</v>
      </c>
      <c r="G11" s="15">
        <f>'[1]26'!H13</f>
        <v>60</v>
      </c>
      <c r="H11" s="16">
        <f>'[1]26'!I13</f>
        <v>0</v>
      </c>
      <c r="I11" s="16">
        <f>'[1]26'!J13</f>
        <v>90</v>
      </c>
      <c r="J11" s="16">
        <f>'[1]26'!K13</f>
        <v>0</v>
      </c>
      <c r="K11" s="15">
        <f t="shared" si="4"/>
        <v>150</v>
      </c>
      <c r="L11" s="18">
        <f>frq!C11</f>
        <v>1</v>
      </c>
      <c r="M11" s="16">
        <f t="shared" si="0"/>
        <v>60</v>
      </c>
      <c r="N11" s="16">
        <f t="shared" si="1"/>
        <v>0</v>
      </c>
      <c r="O11" s="16">
        <f t="shared" si="2"/>
        <v>90</v>
      </c>
      <c r="P11" s="16">
        <f t="shared" si="3"/>
        <v>0</v>
      </c>
      <c r="Q11" s="17">
        <f t="shared" si="5"/>
        <v>150</v>
      </c>
    </row>
    <row r="12" spans="1:18">
      <c r="A12" s="8" t="s">
        <v>54</v>
      </c>
      <c r="B12" s="15">
        <f>'[1]26'!B14</f>
        <v>60</v>
      </c>
      <c r="C12" s="16">
        <f>'[1]26'!C14</f>
        <v>0</v>
      </c>
      <c r="D12" s="16">
        <f>'[1]26'!D14</f>
        <v>288</v>
      </c>
      <c r="E12" s="16">
        <f>'[1]26'!E14</f>
        <v>0</v>
      </c>
      <c r="F12" s="15">
        <f t="shared" si="6"/>
        <v>348</v>
      </c>
      <c r="G12" s="15">
        <f>'[1]26'!H14</f>
        <v>60</v>
      </c>
      <c r="H12" s="16">
        <f>'[1]26'!I14</f>
        <v>0</v>
      </c>
      <c r="I12" s="16">
        <f>'[1]26'!J14</f>
        <v>90</v>
      </c>
      <c r="J12" s="16">
        <f>'[1]26'!K14</f>
        <v>0</v>
      </c>
      <c r="K12" s="15">
        <f t="shared" si="4"/>
        <v>150</v>
      </c>
      <c r="L12" s="18">
        <f>frq!C12</f>
        <v>1</v>
      </c>
      <c r="M12" s="16">
        <f t="shared" si="0"/>
        <v>60</v>
      </c>
      <c r="N12" s="16">
        <f t="shared" si="1"/>
        <v>0</v>
      </c>
      <c r="O12" s="16">
        <f t="shared" si="2"/>
        <v>90</v>
      </c>
      <c r="P12" s="16">
        <f t="shared" si="3"/>
        <v>0</v>
      </c>
      <c r="Q12" s="17">
        <f t="shared" si="5"/>
        <v>150</v>
      </c>
    </row>
    <row r="13" spans="1:18">
      <c r="A13" s="8" t="s">
        <v>55</v>
      </c>
      <c r="B13" s="15">
        <f>'[1]26'!B15</f>
        <v>60</v>
      </c>
      <c r="C13" s="16">
        <f>'[1]26'!C15</f>
        <v>0</v>
      </c>
      <c r="D13" s="16">
        <f>'[1]26'!D15</f>
        <v>288</v>
      </c>
      <c r="E13" s="16">
        <f>'[1]26'!E15</f>
        <v>0</v>
      </c>
      <c r="F13" s="15">
        <f t="shared" si="6"/>
        <v>348</v>
      </c>
      <c r="G13" s="15">
        <f>'[1]26'!H15</f>
        <v>60</v>
      </c>
      <c r="H13" s="16">
        <f>'[1]26'!I15</f>
        <v>0</v>
      </c>
      <c r="I13" s="16">
        <f>'[1]26'!J15</f>
        <v>90</v>
      </c>
      <c r="J13" s="16">
        <f>'[1]26'!K15</f>
        <v>0</v>
      </c>
      <c r="K13" s="15">
        <f t="shared" si="4"/>
        <v>150</v>
      </c>
      <c r="L13" s="18">
        <f>frq!C13</f>
        <v>1</v>
      </c>
      <c r="M13" s="16">
        <f t="shared" si="0"/>
        <v>60</v>
      </c>
      <c r="N13" s="16">
        <f t="shared" si="1"/>
        <v>0</v>
      </c>
      <c r="O13" s="16">
        <f t="shared" si="2"/>
        <v>90</v>
      </c>
      <c r="P13" s="16">
        <f t="shared" si="3"/>
        <v>0</v>
      </c>
      <c r="Q13" s="17">
        <f t="shared" si="5"/>
        <v>150</v>
      </c>
    </row>
    <row r="14" spans="1:18">
      <c r="A14" s="8" t="s">
        <v>56</v>
      </c>
      <c r="B14" s="15">
        <f>'[1]26'!B16</f>
        <v>60</v>
      </c>
      <c r="C14" s="16">
        <f>'[1]26'!C16</f>
        <v>0</v>
      </c>
      <c r="D14" s="16">
        <f>'[1]26'!D16</f>
        <v>288</v>
      </c>
      <c r="E14" s="16">
        <f>'[1]26'!E16</f>
        <v>0</v>
      </c>
      <c r="F14" s="15">
        <f t="shared" si="6"/>
        <v>348</v>
      </c>
      <c r="G14" s="15">
        <f>'[1]26'!H16</f>
        <v>60</v>
      </c>
      <c r="H14" s="16">
        <f>'[1]26'!I16</f>
        <v>0</v>
      </c>
      <c r="I14" s="16">
        <f>'[1]26'!J16</f>
        <v>85</v>
      </c>
      <c r="J14" s="16">
        <f>'[1]26'!K16</f>
        <v>0</v>
      </c>
      <c r="K14" s="15">
        <f t="shared" si="4"/>
        <v>145</v>
      </c>
      <c r="L14" s="18">
        <f>frq!C14</f>
        <v>1</v>
      </c>
      <c r="M14" s="16">
        <f t="shared" si="0"/>
        <v>60</v>
      </c>
      <c r="N14" s="16">
        <f t="shared" si="1"/>
        <v>0</v>
      </c>
      <c r="O14" s="16">
        <f t="shared" si="2"/>
        <v>85</v>
      </c>
      <c r="P14" s="16">
        <f t="shared" si="3"/>
        <v>0</v>
      </c>
      <c r="Q14" s="17">
        <f t="shared" si="5"/>
        <v>145</v>
      </c>
    </row>
    <row r="15" spans="1:18">
      <c r="A15" s="8" t="s">
        <v>57</v>
      </c>
      <c r="B15" s="15">
        <f>'[1]26'!B17</f>
        <v>60</v>
      </c>
      <c r="C15" s="16">
        <f>'[1]26'!C17</f>
        <v>0</v>
      </c>
      <c r="D15" s="16">
        <f>'[1]26'!D17</f>
        <v>288</v>
      </c>
      <c r="E15" s="16">
        <f>'[1]26'!E17</f>
        <v>0</v>
      </c>
      <c r="F15" s="15">
        <f t="shared" si="6"/>
        <v>348</v>
      </c>
      <c r="G15" s="15">
        <f>'[1]26'!H17</f>
        <v>60</v>
      </c>
      <c r="H15" s="16">
        <f>'[1]26'!I17</f>
        <v>0</v>
      </c>
      <c r="I15" s="16">
        <f>'[1]26'!J17</f>
        <v>90</v>
      </c>
      <c r="J15" s="16">
        <f>'[1]26'!K17</f>
        <v>0</v>
      </c>
      <c r="K15" s="15">
        <f t="shared" si="4"/>
        <v>150</v>
      </c>
      <c r="L15" s="18">
        <f>frq!C15</f>
        <v>1</v>
      </c>
      <c r="M15" s="16">
        <f t="shared" si="0"/>
        <v>60</v>
      </c>
      <c r="N15" s="16">
        <f t="shared" si="1"/>
        <v>0</v>
      </c>
      <c r="O15" s="16">
        <f t="shared" si="2"/>
        <v>90</v>
      </c>
      <c r="P15" s="16">
        <f t="shared" si="3"/>
        <v>0</v>
      </c>
      <c r="Q15" s="17">
        <f t="shared" si="5"/>
        <v>150</v>
      </c>
    </row>
    <row r="16" spans="1:18">
      <c r="A16" s="8" t="s">
        <v>58</v>
      </c>
      <c r="B16" s="15">
        <f>'[1]26'!B18</f>
        <v>60</v>
      </c>
      <c r="C16" s="16">
        <f>'[1]26'!C18</f>
        <v>0</v>
      </c>
      <c r="D16" s="16">
        <f>'[1]26'!D18</f>
        <v>288</v>
      </c>
      <c r="E16" s="16">
        <f>'[1]26'!E18</f>
        <v>0</v>
      </c>
      <c r="F16" s="15">
        <f t="shared" si="6"/>
        <v>348</v>
      </c>
      <c r="G16" s="15">
        <f>'[1]26'!H18</f>
        <v>60</v>
      </c>
      <c r="H16" s="16">
        <f>'[1]26'!I18</f>
        <v>0</v>
      </c>
      <c r="I16" s="16">
        <f>'[1]26'!J18</f>
        <v>90</v>
      </c>
      <c r="J16" s="16">
        <f>'[1]26'!K18</f>
        <v>0</v>
      </c>
      <c r="K16" s="15">
        <f t="shared" si="4"/>
        <v>150</v>
      </c>
      <c r="L16" s="18">
        <f>frq!C16</f>
        <v>1</v>
      </c>
      <c r="M16" s="16">
        <f t="shared" si="0"/>
        <v>60</v>
      </c>
      <c r="N16" s="16">
        <f t="shared" si="1"/>
        <v>0</v>
      </c>
      <c r="O16" s="16">
        <f t="shared" si="2"/>
        <v>90</v>
      </c>
      <c r="P16" s="16">
        <f t="shared" si="3"/>
        <v>0</v>
      </c>
      <c r="Q16" s="17">
        <f t="shared" si="5"/>
        <v>150</v>
      </c>
    </row>
    <row r="17" spans="1:17">
      <c r="A17" s="8" t="s">
        <v>59</v>
      </c>
      <c r="B17" s="15">
        <f>'[1]26'!B19</f>
        <v>60</v>
      </c>
      <c r="C17" s="16">
        <f>'[1]26'!C19</f>
        <v>0</v>
      </c>
      <c r="D17" s="16">
        <f>'[1]26'!D19</f>
        <v>288</v>
      </c>
      <c r="E17" s="16">
        <f>'[1]26'!E19</f>
        <v>0</v>
      </c>
      <c r="F17" s="15">
        <f t="shared" si="6"/>
        <v>348</v>
      </c>
      <c r="G17" s="15">
        <f>'[1]26'!H19</f>
        <v>60</v>
      </c>
      <c r="H17" s="16">
        <f>'[1]26'!I19</f>
        <v>0</v>
      </c>
      <c r="I17" s="16">
        <f>'[1]26'!J19</f>
        <v>90</v>
      </c>
      <c r="J17" s="16">
        <f>'[1]26'!K19</f>
        <v>0</v>
      </c>
      <c r="K17" s="15">
        <f t="shared" si="4"/>
        <v>150</v>
      </c>
      <c r="L17" s="18">
        <f>frq!C17</f>
        <v>1</v>
      </c>
      <c r="M17" s="16">
        <f t="shared" si="0"/>
        <v>60</v>
      </c>
      <c r="N17" s="16">
        <f t="shared" si="1"/>
        <v>0</v>
      </c>
      <c r="O17" s="16">
        <f t="shared" si="2"/>
        <v>90</v>
      </c>
      <c r="P17" s="16">
        <f t="shared" si="3"/>
        <v>0</v>
      </c>
      <c r="Q17" s="17">
        <f t="shared" si="5"/>
        <v>150</v>
      </c>
    </row>
    <row r="18" spans="1:17">
      <c r="A18" s="8" t="s">
        <v>60</v>
      </c>
      <c r="B18" s="15">
        <f>'[1]26'!B20</f>
        <v>60</v>
      </c>
      <c r="C18" s="16">
        <f>'[1]26'!C20</f>
        <v>0</v>
      </c>
      <c r="D18" s="16">
        <f>'[1]26'!D20</f>
        <v>288</v>
      </c>
      <c r="E18" s="16">
        <f>'[1]26'!E20</f>
        <v>0</v>
      </c>
      <c r="F18" s="15">
        <f t="shared" si="6"/>
        <v>348</v>
      </c>
      <c r="G18" s="15">
        <f>'[1]26'!H20</f>
        <v>60</v>
      </c>
      <c r="H18" s="16">
        <f>'[1]26'!I20</f>
        <v>0</v>
      </c>
      <c r="I18" s="16">
        <f>'[1]26'!J20</f>
        <v>90</v>
      </c>
      <c r="J18" s="16">
        <f>'[1]26'!K20</f>
        <v>0</v>
      </c>
      <c r="K18" s="15">
        <f t="shared" si="4"/>
        <v>150</v>
      </c>
      <c r="L18" s="18">
        <f>frq!C18</f>
        <v>1</v>
      </c>
      <c r="M18" s="16">
        <f t="shared" si="0"/>
        <v>60</v>
      </c>
      <c r="N18" s="16">
        <f t="shared" si="1"/>
        <v>0</v>
      </c>
      <c r="O18" s="16">
        <f t="shared" si="2"/>
        <v>90</v>
      </c>
      <c r="P18" s="16">
        <f t="shared" si="3"/>
        <v>0</v>
      </c>
      <c r="Q18" s="17">
        <f t="shared" si="5"/>
        <v>150</v>
      </c>
    </row>
    <row r="19" spans="1:17">
      <c r="A19" s="8" t="s">
        <v>61</v>
      </c>
      <c r="B19" s="15">
        <f>'[1]26'!B21</f>
        <v>60</v>
      </c>
      <c r="C19" s="16">
        <f>'[1]26'!C21</f>
        <v>0</v>
      </c>
      <c r="D19" s="16">
        <f>'[1]26'!D21</f>
        <v>288</v>
      </c>
      <c r="E19" s="16">
        <f>'[1]26'!E21</f>
        <v>0</v>
      </c>
      <c r="F19" s="15">
        <f t="shared" si="6"/>
        <v>348</v>
      </c>
      <c r="G19" s="15">
        <f>'[1]26'!H21</f>
        <v>60</v>
      </c>
      <c r="H19" s="16">
        <f>'[1]26'!I21</f>
        <v>0</v>
      </c>
      <c r="I19" s="16">
        <f>'[1]26'!J21</f>
        <v>90</v>
      </c>
      <c r="J19" s="16">
        <f>'[1]26'!K21</f>
        <v>0</v>
      </c>
      <c r="K19" s="15">
        <f t="shared" si="4"/>
        <v>150</v>
      </c>
      <c r="L19" s="18">
        <f>frq!C19</f>
        <v>1</v>
      </c>
      <c r="M19" s="16">
        <f t="shared" si="0"/>
        <v>60</v>
      </c>
      <c r="N19" s="16">
        <f t="shared" si="1"/>
        <v>0</v>
      </c>
      <c r="O19" s="16">
        <f t="shared" si="2"/>
        <v>90</v>
      </c>
      <c r="P19" s="16">
        <f t="shared" si="3"/>
        <v>0</v>
      </c>
      <c r="Q19" s="17">
        <f t="shared" si="5"/>
        <v>150</v>
      </c>
    </row>
    <row r="20" spans="1:17">
      <c r="A20" s="8" t="s">
        <v>62</v>
      </c>
      <c r="B20" s="15">
        <f>'[1]26'!B22</f>
        <v>60</v>
      </c>
      <c r="C20" s="16">
        <f>'[1]26'!C22</f>
        <v>0</v>
      </c>
      <c r="D20" s="16">
        <f>'[1]26'!D22</f>
        <v>288</v>
      </c>
      <c r="E20" s="16">
        <f>'[1]26'!E22</f>
        <v>0</v>
      </c>
      <c r="F20" s="15">
        <f t="shared" si="6"/>
        <v>348</v>
      </c>
      <c r="G20" s="15">
        <f>'[1]26'!H22</f>
        <v>60</v>
      </c>
      <c r="H20" s="16">
        <f>'[1]26'!I22</f>
        <v>0</v>
      </c>
      <c r="I20" s="16">
        <f>'[1]26'!J22</f>
        <v>85</v>
      </c>
      <c r="J20" s="16">
        <f>'[1]26'!K22</f>
        <v>0</v>
      </c>
      <c r="K20" s="15">
        <f t="shared" si="4"/>
        <v>145</v>
      </c>
      <c r="L20" s="18">
        <f>frq!C20</f>
        <v>1</v>
      </c>
      <c r="M20" s="16">
        <f t="shared" si="0"/>
        <v>60</v>
      </c>
      <c r="N20" s="16">
        <f t="shared" si="1"/>
        <v>0</v>
      </c>
      <c r="O20" s="16">
        <f t="shared" si="2"/>
        <v>85</v>
      </c>
      <c r="P20" s="16">
        <f t="shared" si="3"/>
        <v>0</v>
      </c>
      <c r="Q20" s="17">
        <f t="shared" si="5"/>
        <v>145</v>
      </c>
    </row>
    <row r="21" spans="1:17">
      <c r="A21" s="8" t="s">
        <v>63</v>
      </c>
      <c r="B21" s="15">
        <f>'[1]26'!B23</f>
        <v>60</v>
      </c>
      <c r="C21" s="16">
        <f>'[1]26'!C23</f>
        <v>0</v>
      </c>
      <c r="D21" s="16">
        <f>'[1]26'!D23</f>
        <v>288</v>
      </c>
      <c r="E21" s="16">
        <f>'[1]26'!E23</f>
        <v>0</v>
      </c>
      <c r="F21" s="15">
        <f t="shared" si="6"/>
        <v>348</v>
      </c>
      <c r="G21" s="15">
        <f>'[1]26'!H23</f>
        <v>60</v>
      </c>
      <c r="H21" s="16">
        <f>'[1]26'!I23</f>
        <v>0</v>
      </c>
      <c r="I21" s="16">
        <f>'[1]26'!J23</f>
        <v>90</v>
      </c>
      <c r="J21" s="16">
        <f>'[1]26'!K23</f>
        <v>0</v>
      </c>
      <c r="K21" s="15">
        <f t="shared" si="4"/>
        <v>150</v>
      </c>
      <c r="L21" s="18">
        <f>frq!C21</f>
        <v>1</v>
      </c>
      <c r="M21" s="16">
        <f t="shared" si="0"/>
        <v>60</v>
      </c>
      <c r="N21" s="16">
        <f t="shared" si="1"/>
        <v>0</v>
      </c>
      <c r="O21" s="16">
        <f t="shared" si="2"/>
        <v>90</v>
      </c>
      <c r="P21" s="16">
        <f t="shared" si="3"/>
        <v>0</v>
      </c>
      <c r="Q21" s="17">
        <f t="shared" si="5"/>
        <v>150</v>
      </c>
    </row>
    <row r="22" spans="1:17">
      <c r="A22" s="8" t="s">
        <v>64</v>
      </c>
      <c r="B22" s="15">
        <f>'[1]26'!B24</f>
        <v>60</v>
      </c>
      <c r="C22" s="16">
        <f>'[1]26'!C24</f>
        <v>0</v>
      </c>
      <c r="D22" s="16">
        <f>'[1]26'!D24</f>
        <v>288</v>
      </c>
      <c r="E22" s="16">
        <f>'[1]26'!E24</f>
        <v>0</v>
      </c>
      <c r="F22" s="15">
        <f t="shared" si="6"/>
        <v>348</v>
      </c>
      <c r="G22" s="15">
        <f>'[1]26'!H24</f>
        <v>60</v>
      </c>
      <c r="H22" s="16">
        <f>'[1]26'!I24</f>
        <v>0</v>
      </c>
      <c r="I22" s="16">
        <f>'[1]26'!J24</f>
        <v>90</v>
      </c>
      <c r="J22" s="16">
        <f>'[1]26'!K24</f>
        <v>0</v>
      </c>
      <c r="K22" s="15">
        <f t="shared" si="4"/>
        <v>150</v>
      </c>
      <c r="L22" s="18">
        <f>frq!C22</f>
        <v>1</v>
      </c>
      <c r="M22" s="16">
        <f t="shared" si="0"/>
        <v>60</v>
      </c>
      <c r="N22" s="16">
        <f t="shared" si="1"/>
        <v>0</v>
      </c>
      <c r="O22" s="16">
        <f t="shared" si="2"/>
        <v>90</v>
      </c>
      <c r="P22" s="16">
        <f t="shared" si="3"/>
        <v>0</v>
      </c>
      <c r="Q22" s="17">
        <f t="shared" si="5"/>
        <v>150</v>
      </c>
    </row>
    <row r="23" spans="1:17">
      <c r="A23" s="8" t="s">
        <v>65</v>
      </c>
      <c r="B23" s="15">
        <f>'[1]26'!B25</f>
        <v>60</v>
      </c>
      <c r="C23" s="16">
        <f>'[1]26'!C25</f>
        <v>0</v>
      </c>
      <c r="D23" s="16">
        <f>'[1]26'!D25</f>
        <v>288</v>
      </c>
      <c r="E23" s="16">
        <f>'[1]26'!E25</f>
        <v>0</v>
      </c>
      <c r="F23" s="15">
        <f t="shared" si="6"/>
        <v>348</v>
      </c>
      <c r="G23" s="15">
        <f>'[1]26'!H25</f>
        <v>60</v>
      </c>
      <c r="H23" s="16">
        <f>'[1]26'!I25</f>
        <v>0</v>
      </c>
      <c r="I23" s="16">
        <f>'[1]26'!J25</f>
        <v>90</v>
      </c>
      <c r="J23" s="16">
        <f>'[1]26'!K25</f>
        <v>0</v>
      </c>
      <c r="K23" s="15">
        <f t="shared" si="4"/>
        <v>150</v>
      </c>
      <c r="L23" s="18">
        <f>frq!C23</f>
        <v>1</v>
      </c>
      <c r="M23" s="16">
        <f t="shared" si="0"/>
        <v>60</v>
      </c>
      <c r="N23" s="16">
        <f t="shared" si="1"/>
        <v>0</v>
      </c>
      <c r="O23" s="16">
        <f t="shared" si="2"/>
        <v>90</v>
      </c>
      <c r="P23" s="16">
        <f t="shared" si="3"/>
        <v>0</v>
      </c>
      <c r="Q23" s="17">
        <f t="shared" si="5"/>
        <v>150</v>
      </c>
    </row>
    <row r="24" spans="1:17">
      <c r="A24" s="8" t="s">
        <v>66</v>
      </c>
      <c r="B24" s="15">
        <f>'[1]26'!B26</f>
        <v>60</v>
      </c>
      <c r="C24" s="16">
        <f>'[1]26'!C26</f>
        <v>0</v>
      </c>
      <c r="D24" s="16">
        <f>'[1]26'!D26</f>
        <v>288</v>
      </c>
      <c r="E24" s="16">
        <f>'[1]26'!E26</f>
        <v>0</v>
      </c>
      <c r="F24" s="15">
        <f t="shared" si="6"/>
        <v>348</v>
      </c>
      <c r="G24" s="15">
        <f>'[1]26'!H26</f>
        <v>60</v>
      </c>
      <c r="H24" s="16">
        <f>'[1]26'!I26</f>
        <v>0</v>
      </c>
      <c r="I24" s="16">
        <f>'[1]26'!J26</f>
        <v>90</v>
      </c>
      <c r="J24" s="16">
        <f>'[1]26'!K26</f>
        <v>0</v>
      </c>
      <c r="K24" s="15">
        <f t="shared" si="4"/>
        <v>150</v>
      </c>
      <c r="L24" s="18">
        <f>frq!C24</f>
        <v>1</v>
      </c>
      <c r="M24" s="16">
        <f t="shared" si="0"/>
        <v>60</v>
      </c>
      <c r="N24" s="16">
        <f t="shared" si="1"/>
        <v>0</v>
      </c>
      <c r="O24" s="16">
        <f t="shared" si="2"/>
        <v>90</v>
      </c>
      <c r="P24" s="16">
        <f t="shared" si="3"/>
        <v>0</v>
      </c>
      <c r="Q24" s="17">
        <f t="shared" si="5"/>
        <v>150</v>
      </c>
    </row>
    <row r="25" spans="1:17">
      <c r="A25" s="8" t="s">
        <v>67</v>
      </c>
      <c r="B25" s="15">
        <f>'[1]26'!B27</f>
        <v>60</v>
      </c>
      <c r="C25" s="16">
        <f>'[1]26'!C27</f>
        <v>0</v>
      </c>
      <c r="D25" s="16">
        <f>'[1]26'!D27</f>
        <v>288</v>
      </c>
      <c r="E25" s="16">
        <f>'[1]26'!E27</f>
        <v>0</v>
      </c>
      <c r="F25" s="15">
        <f t="shared" si="6"/>
        <v>348</v>
      </c>
      <c r="G25" s="15">
        <f>'[1]26'!H27</f>
        <v>60</v>
      </c>
      <c r="H25" s="16">
        <f>'[1]26'!I27</f>
        <v>0</v>
      </c>
      <c r="I25" s="16">
        <f>'[1]26'!J27</f>
        <v>85</v>
      </c>
      <c r="J25" s="16">
        <f>'[1]26'!K27</f>
        <v>0</v>
      </c>
      <c r="K25" s="15">
        <f t="shared" si="4"/>
        <v>145</v>
      </c>
      <c r="L25" s="18">
        <f>frq!C25</f>
        <v>1</v>
      </c>
      <c r="M25" s="16">
        <f t="shared" si="0"/>
        <v>60</v>
      </c>
      <c r="N25" s="16">
        <f t="shared" si="1"/>
        <v>0</v>
      </c>
      <c r="O25" s="16">
        <f t="shared" si="2"/>
        <v>85</v>
      </c>
      <c r="P25" s="16">
        <f t="shared" si="3"/>
        <v>0</v>
      </c>
      <c r="Q25" s="17">
        <f t="shared" si="5"/>
        <v>145</v>
      </c>
    </row>
    <row r="26" spans="1:17">
      <c r="A26" s="8" t="s">
        <v>68</v>
      </c>
      <c r="B26" s="15">
        <f>'[1]26'!B28</f>
        <v>60</v>
      </c>
      <c r="C26" s="16">
        <f>'[1]26'!C28</f>
        <v>0</v>
      </c>
      <c r="D26" s="16">
        <f>'[1]26'!D28</f>
        <v>288</v>
      </c>
      <c r="E26" s="16">
        <f>'[1]26'!E28</f>
        <v>0</v>
      </c>
      <c r="F26" s="15">
        <f t="shared" si="6"/>
        <v>348</v>
      </c>
      <c r="G26" s="15">
        <f>'[1]26'!H28</f>
        <v>60</v>
      </c>
      <c r="H26" s="16">
        <f>'[1]26'!I28</f>
        <v>0</v>
      </c>
      <c r="I26" s="16">
        <f>'[1]26'!J28</f>
        <v>90</v>
      </c>
      <c r="J26" s="16">
        <f>'[1]26'!K28</f>
        <v>0</v>
      </c>
      <c r="K26" s="15">
        <f t="shared" si="4"/>
        <v>150</v>
      </c>
      <c r="L26" s="18">
        <f>frq!C26</f>
        <v>1</v>
      </c>
      <c r="M26" s="16">
        <f t="shared" si="0"/>
        <v>60</v>
      </c>
      <c r="N26" s="16">
        <f t="shared" si="1"/>
        <v>0</v>
      </c>
      <c r="O26" s="16">
        <f t="shared" si="2"/>
        <v>90</v>
      </c>
      <c r="P26" s="16">
        <f t="shared" si="3"/>
        <v>0</v>
      </c>
      <c r="Q26" s="17">
        <f t="shared" si="5"/>
        <v>150</v>
      </c>
    </row>
    <row r="27" spans="1:17">
      <c r="A27" s="8" t="s">
        <v>69</v>
      </c>
      <c r="B27" s="15">
        <f>'[1]26'!B29</f>
        <v>60</v>
      </c>
      <c r="C27" s="16">
        <f>'[1]26'!C29</f>
        <v>0</v>
      </c>
      <c r="D27" s="16">
        <f>'[1]26'!D29</f>
        <v>288</v>
      </c>
      <c r="E27" s="16">
        <f>'[1]26'!E29</f>
        <v>0</v>
      </c>
      <c r="F27" s="15">
        <f t="shared" si="6"/>
        <v>348</v>
      </c>
      <c r="G27" s="15">
        <f>'[1]26'!H29</f>
        <v>60</v>
      </c>
      <c r="H27" s="16">
        <f>'[1]26'!I29</f>
        <v>0</v>
      </c>
      <c r="I27" s="16">
        <f>'[1]26'!J29</f>
        <v>90</v>
      </c>
      <c r="J27" s="16">
        <f>'[1]26'!K29</f>
        <v>0</v>
      </c>
      <c r="K27" s="15">
        <f t="shared" si="4"/>
        <v>150</v>
      </c>
      <c r="L27" s="18">
        <f>frq!C27</f>
        <v>1</v>
      </c>
      <c r="M27" s="16">
        <f t="shared" si="0"/>
        <v>60</v>
      </c>
      <c r="N27" s="16">
        <f t="shared" si="1"/>
        <v>0</v>
      </c>
      <c r="O27" s="16">
        <f t="shared" si="2"/>
        <v>90</v>
      </c>
      <c r="P27" s="16">
        <f t="shared" si="3"/>
        <v>0</v>
      </c>
      <c r="Q27" s="17">
        <f t="shared" si="5"/>
        <v>150</v>
      </c>
    </row>
    <row r="28" spans="1:17">
      <c r="A28" s="8" t="s">
        <v>70</v>
      </c>
      <c r="B28" s="15">
        <f>'[1]26'!B30</f>
        <v>60</v>
      </c>
      <c r="C28" s="16">
        <f>'[1]26'!C30</f>
        <v>0</v>
      </c>
      <c r="D28" s="16">
        <f>'[1]26'!D30</f>
        <v>288</v>
      </c>
      <c r="E28" s="16">
        <f>'[1]26'!E30</f>
        <v>0</v>
      </c>
      <c r="F28" s="15">
        <f t="shared" si="6"/>
        <v>348</v>
      </c>
      <c r="G28" s="15">
        <f>'[1]26'!H30</f>
        <v>60</v>
      </c>
      <c r="H28" s="16">
        <f>'[1]26'!I30</f>
        <v>0</v>
      </c>
      <c r="I28" s="16">
        <f>'[1]26'!J30</f>
        <v>90</v>
      </c>
      <c r="J28" s="16">
        <f>'[1]26'!K30</f>
        <v>0</v>
      </c>
      <c r="K28" s="15">
        <f t="shared" si="4"/>
        <v>150</v>
      </c>
      <c r="L28" s="18">
        <f>frq!C28</f>
        <v>1</v>
      </c>
      <c r="M28" s="16">
        <f t="shared" si="0"/>
        <v>60</v>
      </c>
      <c r="N28" s="16">
        <f t="shared" si="1"/>
        <v>0</v>
      </c>
      <c r="O28" s="16">
        <f t="shared" si="2"/>
        <v>90</v>
      </c>
      <c r="P28" s="16">
        <f t="shared" si="3"/>
        <v>0</v>
      </c>
      <c r="Q28" s="17">
        <f t="shared" si="5"/>
        <v>150</v>
      </c>
    </row>
    <row r="29" spans="1:17">
      <c r="A29" s="8" t="s">
        <v>71</v>
      </c>
      <c r="B29" s="15">
        <f>'[1]26'!B31</f>
        <v>60</v>
      </c>
      <c r="C29" s="16">
        <f>'[1]26'!C31</f>
        <v>0</v>
      </c>
      <c r="D29" s="16">
        <f>'[1]26'!D31</f>
        <v>288</v>
      </c>
      <c r="E29" s="16">
        <f>'[1]26'!E31</f>
        <v>0</v>
      </c>
      <c r="F29" s="15">
        <f t="shared" si="6"/>
        <v>348</v>
      </c>
      <c r="G29" s="15">
        <f>'[1]26'!H31</f>
        <v>60</v>
      </c>
      <c r="H29" s="16">
        <f>'[1]26'!I31</f>
        <v>0</v>
      </c>
      <c r="I29" s="16">
        <f>'[1]26'!J31</f>
        <v>90</v>
      </c>
      <c r="J29" s="16">
        <f>'[1]26'!K31</f>
        <v>0</v>
      </c>
      <c r="K29" s="15">
        <f t="shared" si="4"/>
        <v>150</v>
      </c>
      <c r="L29" s="18">
        <f>frq!C29</f>
        <v>1</v>
      </c>
      <c r="M29" s="16">
        <f t="shared" si="0"/>
        <v>60</v>
      </c>
      <c r="N29" s="16">
        <f t="shared" si="1"/>
        <v>0</v>
      </c>
      <c r="O29" s="16">
        <f t="shared" si="2"/>
        <v>90</v>
      </c>
      <c r="P29" s="16">
        <f t="shared" si="3"/>
        <v>0</v>
      </c>
      <c r="Q29" s="17">
        <f t="shared" si="5"/>
        <v>150</v>
      </c>
    </row>
    <row r="30" spans="1:17">
      <c r="A30" s="8" t="s">
        <v>72</v>
      </c>
      <c r="B30" s="15">
        <f>'[1]26'!B32</f>
        <v>60</v>
      </c>
      <c r="C30" s="16">
        <f>'[1]26'!C32</f>
        <v>0</v>
      </c>
      <c r="D30" s="16">
        <f>'[1]26'!D32</f>
        <v>288</v>
      </c>
      <c r="E30" s="16">
        <f>'[1]26'!E32</f>
        <v>0</v>
      </c>
      <c r="F30" s="15">
        <f t="shared" si="6"/>
        <v>348</v>
      </c>
      <c r="G30" s="15">
        <f>'[1]26'!H32</f>
        <v>60</v>
      </c>
      <c r="H30" s="16">
        <f>'[1]26'!I32</f>
        <v>0</v>
      </c>
      <c r="I30" s="16">
        <f>'[1]26'!J32</f>
        <v>85</v>
      </c>
      <c r="J30" s="16">
        <f>'[1]26'!K32</f>
        <v>0</v>
      </c>
      <c r="K30" s="15">
        <f t="shared" si="4"/>
        <v>145</v>
      </c>
      <c r="L30" s="18">
        <f>frq!C30</f>
        <v>1</v>
      </c>
      <c r="M30" s="16">
        <f t="shared" si="0"/>
        <v>60</v>
      </c>
      <c r="N30" s="16">
        <f t="shared" si="1"/>
        <v>0</v>
      </c>
      <c r="O30" s="16">
        <f t="shared" si="2"/>
        <v>85</v>
      </c>
      <c r="P30" s="16">
        <f t="shared" si="3"/>
        <v>0</v>
      </c>
      <c r="Q30" s="17">
        <f t="shared" si="5"/>
        <v>145</v>
      </c>
    </row>
    <row r="31" spans="1:17">
      <c r="A31" s="8" t="s">
        <v>73</v>
      </c>
      <c r="B31" s="15">
        <f>'[1]26'!B33</f>
        <v>60</v>
      </c>
      <c r="C31" s="16">
        <f>'[1]26'!C33</f>
        <v>0</v>
      </c>
      <c r="D31" s="16">
        <f>'[1]26'!D33</f>
        <v>288</v>
      </c>
      <c r="E31" s="16">
        <f>'[1]26'!E33</f>
        <v>0</v>
      </c>
      <c r="F31" s="15">
        <f t="shared" si="6"/>
        <v>348</v>
      </c>
      <c r="G31" s="15">
        <f>'[1]26'!H33</f>
        <v>60</v>
      </c>
      <c r="H31" s="16">
        <f>'[1]26'!I33</f>
        <v>0</v>
      </c>
      <c r="I31" s="16">
        <f>'[1]26'!J33</f>
        <v>90</v>
      </c>
      <c r="J31" s="16">
        <f>'[1]26'!K33</f>
        <v>0</v>
      </c>
      <c r="K31" s="15">
        <f t="shared" si="4"/>
        <v>150</v>
      </c>
      <c r="L31" s="18">
        <f>frq!C31</f>
        <v>1</v>
      </c>
      <c r="M31" s="16">
        <f t="shared" si="0"/>
        <v>60</v>
      </c>
      <c r="N31" s="16">
        <f t="shared" si="1"/>
        <v>0</v>
      </c>
      <c r="O31" s="16">
        <f t="shared" si="2"/>
        <v>90</v>
      </c>
      <c r="P31" s="16">
        <f t="shared" si="3"/>
        <v>0</v>
      </c>
      <c r="Q31" s="17">
        <f t="shared" si="5"/>
        <v>150</v>
      </c>
    </row>
    <row r="32" spans="1:17">
      <c r="A32" s="8" t="s">
        <v>74</v>
      </c>
      <c r="B32" s="15">
        <f>'[1]26'!B34</f>
        <v>60</v>
      </c>
      <c r="C32" s="16">
        <f>'[1]26'!C34</f>
        <v>0</v>
      </c>
      <c r="D32" s="16">
        <f>'[1]26'!D34</f>
        <v>288</v>
      </c>
      <c r="E32" s="16">
        <f>'[1]26'!E34</f>
        <v>0</v>
      </c>
      <c r="F32" s="15">
        <f t="shared" si="6"/>
        <v>348</v>
      </c>
      <c r="G32" s="15">
        <f>'[1]26'!H34</f>
        <v>60</v>
      </c>
      <c r="H32" s="16">
        <f>'[1]26'!I34</f>
        <v>0</v>
      </c>
      <c r="I32" s="16">
        <f>'[1]26'!J34</f>
        <v>90</v>
      </c>
      <c r="J32" s="16">
        <f>'[1]26'!K34</f>
        <v>0</v>
      </c>
      <c r="K32" s="15">
        <f t="shared" si="4"/>
        <v>150</v>
      </c>
      <c r="L32" s="18">
        <f>frq!C32</f>
        <v>1</v>
      </c>
      <c r="M32" s="16">
        <f t="shared" si="0"/>
        <v>60</v>
      </c>
      <c r="N32" s="16">
        <f t="shared" si="1"/>
        <v>0</v>
      </c>
      <c r="O32" s="16">
        <f t="shared" si="2"/>
        <v>90</v>
      </c>
      <c r="P32" s="16">
        <f t="shared" si="3"/>
        <v>0</v>
      </c>
      <c r="Q32" s="17">
        <f t="shared" si="5"/>
        <v>150</v>
      </c>
    </row>
    <row r="33" spans="1:17">
      <c r="A33" s="8" t="s">
        <v>75</v>
      </c>
      <c r="B33" s="15">
        <f>'[1]26'!B35</f>
        <v>60</v>
      </c>
      <c r="C33" s="16">
        <f>'[1]26'!C35</f>
        <v>0</v>
      </c>
      <c r="D33" s="16">
        <f>'[1]26'!D35</f>
        <v>288</v>
      </c>
      <c r="E33" s="16">
        <f>'[1]26'!E35</f>
        <v>0</v>
      </c>
      <c r="F33" s="15">
        <f t="shared" si="6"/>
        <v>348</v>
      </c>
      <c r="G33" s="15">
        <f>'[1]26'!H35</f>
        <v>60</v>
      </c>
      <c r="H33" s="16">
        <f>'[1]26'!I35</f>
        <v>0</v>
      </c>
      <c r="I33" s="16">
        <f>'[1]26'!J35</f>
        <v>90</v>
      </c>
      <c r="J33" s="16">
        <f>'[1]26'!K35</f>
        <v>0</v>
      </c>
      <c r="K33" s="15">
        <f t="shared" si="4"/>
        <v>150</v>
      </c>
      <c r="L33" s="18">
        <f>frq!C33</f>
        <v>1</v>
      </c>
      <c r="M33" s="16">
        <f t="shared" si="0"/>
        <v>60</v>
      </c>
      <c r="N33" s="16">
        <f t="shared" si="1"/>
        <v>0</v>
      </c>
      <c r="O33" s="16">
        <f t="shared" si="2"/>
        <v>90</v>
      </c>
      <c r="P33" s="16">
        <f t="shared" si="3"/>
        <v>0</v>
      </c>
      <c r="Q33" s="17">
        <f t="shared" si="5"/>
        <v>150</v>
      </c>
    </row>
    <row r="34" spans="1:17">
      <c r="A34" s="8" t="s">
        <v>76</v>
      </c>
      <c r="B34" s="15">
        <f>'[1]26'!B36</f>
        <v>60</v>
      </c>
      <c r="C34" s="16">
        <f>'[1]26'!C36</f>
        <v>0</v>
      </c>
      <c r="D34" s="16">
        <f>'[1]26'!D36</f>
        <v>288</v>
      </c>
      <c r="E34" s="16">
        <f>'[1]26'!E36</f>
        <v>0</v>
      </c>
      <c r="F34" s="15">
        <f t="shared" si="6"/>
        <v>348</v>
      </c>
      <c r="G34" s="15">
        <f>'[1]26'!H36</f>
        <v>60</v>
      </c>
      <c r="H34" s="16">
        <f>'[1]26'!I36</f>
        <v>0</v>
      </c>
      <c r="I34" s="16">
        <f>'[1]26'!J36</f>
        <v>90</v>
      </c>
      <c r="J34" s="16">
        <f>'[1]26'!K36</f>
        <v>0</v>
      </c>
      <c r="K34" s="15">
        <f t="shared" si="4"/>
        <v>150</v>
      </c>
      <c r="L34" s="18">
        <f>frq!C34</f>
        <v>1</v>
      </c>
      <c r="M34" s="16">
        <f t="shared" si="0"/>
        <v>60</v>
      </c>
      <c r="N34" s="16">
        <f t="shared" si="1"/>
        <v>0</v>
      </c>
      <c r="O34" s="16">
        <f t="shared" si="2"/>
        <v>90</v>
      </c>
      <c r="P34" s="16">
        <f t="shared" si="3"/>
        <v>0</v>
      </c>
      <c r="Q34" s="17">
        <f t="shared" si="5"/>
        <v>150</v>
      </c>
    </row>
    <row r="35" spans="1:17">
      <c r="A35" s="8" t="s">
        <v>77</v>
      </c>
      <c r="B35" s="15">
        <f>'[1]26'!B37</f>
        <v>60</v>
      </c>
      <c r="C35" s="16">
        <f>'[1]26'!C37</f>
        <v>0</v>
      </c>
      <c r="D35" s="16">
        <f>'[1]26'!D37</f>
        <v>285</v>
      </c>
      <c r="E35" s="16">
        <f>'[1]26'!E37</f>
        <v>0</v>
      </c>
      <c r="F35" s="15">
        <f t="shared" si="6"/>
        <v>345</v>
      </c>
      <c r="G35" s="15">
        <f>'[1]26'!H37</f>
        <v>60</v>
      </c>
      <c r="H35" s="16">
        <f>'[1]26'!I37</f>
        <v>0</v>
      </c>
      <c r="I35" s="16">
        <f>'[1]26'!J37</f>
        <v>90</v>
      </c>
      <c r="J35" s="16">
        <f>'[1]26'!K37</f>
        <v>0</v>
      </c>
      <c r="K35" s="15">
        <f t="shared" si="4"/>
        <v>150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60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90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150</v>
      </c>
    </row>
    <row r="36" spans="1:17">
      <c r="A36" s="8" t="s">
        <v>78</v>
      </c>
      <c r="B36" s="15">
        <f>'[1]26'!B38</f>
        <v>60</v>
      </c>
      <c r="C36" s="16">
        <f>'[1]26'!C38</f>
        <v>0</v>
      </c>
      <c r="D36" s="16">
        <f>'[1]26'!D38</f>
        <v>285</v>
      </c>
      <c r="E36" s="16">
        <f>'[1]26'!E38</f>
        <v>0</v>
      </c>
      <c r="F36" s="15">
        <f t="shared" si="6"/>
        <v>345</v>
      </c>
      <c r="G36" s="15">
        <f>'[1]26'!H38</f>
        <v>60</v>
      </c>
      <c r="H36" s="16">
        <f>'[1]26'!I38</f>
        <v>0</v>
      </c>
      <c r="I36" s="16">
        <f>'[1]26'!J38</f>
        <v>85</v>
      </c>
      <c r="J36" s="16">
        <f>'[1]26'!K38</f>
        <v>0</v>
      </c>
      <c r="K36" s="15">
        <f t="shared" si="4"/>
        <v>145</v>
      </c>
      <c r="L36" s="18">
        <f>frq!C36</f>
        <v>1</v>
      </c>
      <c r="M36" s="16">
        <f t="shared" si="7"/>
        <v>60</v>
      </c>
      <c r="N36" s="16">
        <f t="shared" si="8"/>
        <v>0</v>
      </c>
      <c r="O36" s="16">
        <f t="shared" si="9"/>
        <v>85</v>
      </c>
      <c r="P36" s="16">
        <f t="shared" si="10"/>
        <v>0</v>
      </c>
      <c r="Q36" s="17">
        <f t="shared" si="5"/>
        <v>145</v>
      </c>
    </row>
    <row r="37" spans="1:17">
      <c r="A37" s="8" t="s">
        <v>79</v>
      </c>
      <c r="B37" s="15">
        <f>'[1]26'!B39</f>
        <v>60</v>
      </c>
      <c r="C37" s="16">
        <f>'[1]26'!C39</f>
        <v>0</v>
      </c>
      <c r="D37" s="16">
        <f>'[1]26'!D39</f>
        <v>285</v>
      </c>
      <c r="E37" s="16">
        <f>'[1]26'!E39</f>
        <v>0</v>
      </c>
      <c r="F37" s="15">
        <f t="shared" si="6"/>
        <v>345</v>
      </c>
      <c r="G37" s="15">
        <f>'[1]26'!H39</f>
        <v>60</v>
      </c>
      <c r="H37" s="16">
        <f>'[1]26'!I39</f>
        <v>0</v>
      </c>
      <c r="I37" s="16">
        <f>'[1]26'!J39</f>
        <v>90</v>
      </c>
      <c r="J37" s="16">
        <f>'[1]26'!K39</f>
        <v>0</v>
      </c>
      <c r="K37" s="15">
        <f t="shared" si="4"/>
        <v>150</v>
      </c>
      <c r="L37" s="18">
        <f>frq!C37</f>
        <v>1</v>
      </c>
      <c r="M37" s="16">
        <f t="shared" si="7"/>
        <v>60</v>
      </c>
      <c r="N37" s="16">
        <f t="shared" si="8"/>
        <v>0</v>
      </c>
      <c r="O37" s="16">
        <f t="shared" si="9"/>
        <v>90</v>
      </c>
      <c r="P37" s="16">
        <f t="shared" si="10"/>
        <v>0</v>
      </c>
      <c r="Q37" s="17">
        <f t="shared" si="5"/>
        <v>150</v>
      </c>
    </row>
    <row r="38" spans="1:17">
      <c r="A38" s="8" t="s">
        <v>80</v>
      </c>
      <c r="B38" s="15">
        <f>'[1]26'!B40</f>
        <v>60</v>
      </c>
      <c r="C38" s="16">
        <f>'[1]26'!C40</f>
        <v>0</v>
      </c>
      <c r="D38" s="16">
        <f>'[1]26'!D40</f>
        <v>285</v>
      </c>
      <c r="E38" s="16">
        <f>'[1]26'!E40</f>
        <v>0</v>
      </c>
      <c r="F38" s="15">
        <f t="shared" si="6"/>
        <v>345</v>
      </c>
      <c r="G38" s="15">
        <f>'[1]26'!H40</f>
        <v>60</v>
      </c>
      <c r="H38" s="16">
        <f>'[1]26'!I40</f>
        <v>0</v>
      </c>
      <c r="I38" s="16">
        <f>'[1]26'!J40</f>
        <v>90</v>
      </c>
      <c r="J38" s="16">
        <f>'[1]26'!K40</f>
        <v>0</v>
      </c>
      <c r="K38" s="15">
        <f t="shared" si="4"/>
        <v>150</v>
      </c>
      <c r="L38" s="18">
        <f>frq!C38</f>
        <v>1</v>
      </c>
      <c r="M38" s="16">
        <f t="shared" si="7"/>
        <v>60</v>
      </c>
      <c r="N38" s="16">
        <f t="shared" si="8"/>
        <v>0</v>
      </c>
      <c r="O38" s="16">
        <f t="shared" si="9"/>
        <v>90</v>
      </c>
      <c r="P38" s="16">
        <f t="shared" si="10"/>
        <v>0</v>
      </c>
      <c r="Q38" s="17">
        <f t="shared" si="5"/>
        <v>150</v>
      </c>
    </row>
    <row r="39" spans="1:17">
      <c r="A39" s="8" t="s">
        <v>81</v>
      </c>
      <c r="B39" s="15">
        <f>'[1]26'!B41</f>
        <v>60</v>
      </c>
      <c r="C39" s="16">
        <f>'[1]26'!C41</f>
        <v>0</v>
      </c>
      <c r="D39" s="16">
        <f>'[1]26'!D41</f>
        <v>285</v>
      </c>
      <c r="E39" s="16">
        <f>'[1]26'!E41</f>
        <v>0</v>
      </c>
      <c r="F39" s="15">
        <f t="shared" si="6"/>
        <v>345</v>
      </c>
      <c r="G39" s="15">
        <f>'[1]26'!H41</f>
        <v>60</v>
      </c>
      <c r="H39" s="16">
        <f>'[1]26'!I41</f>
        <v>0</v>
      </c>
      <c r="I39" s="16">
        <f>'[1]26'!J41</f>
        <v>90</v>
      </c>
      <c r="J39" s="16">
        <f>'[1]26'!K41</f>
        <v>0</v>
      </c>
      <c r="K39" s="15">
        <f t="shared" si="4"/>
        <v>150</v>
      </c>
      <c r="L39" s="18">
        <f>frq!C39</f>
        <v>1</v>
      </c>
      <c r="M39" s="16">
        <f t="shared" si="7"/>
        <v>60</v>
      </c>
      <c r="N39" s="16">
        <f t="shared" si="8"/>
        <v>0</v>
      </c>
      <c r="O39" s="16">
        <f t="shared" si="9"/>
        <v>90</v>
      </c>
      <c r="P39" s="16">
        <f t="shared" si="10"/>
        <v>0</v>
      </c>
      <c r="Q39" s="17">
        <f t="shared" si="5"/>
        <v>150</v>
      </c>
    </row>
    <row r="40" spans="1:17">
      <c r="A40" s="8" t="s">
        <v>82</v>
      </c>
      <c r="B40" s="15">
        <f>'[1]26'!B42</f>
        <v>60</v>
      </c>
      <c r="C40" s="16">
        <f>'[1]26'!C42</f>
        <v>0</v>
      </c>
      <c r="D40" s="16">
        <f>'[1]26'!D42</f>
        <v>285</v>
      </c>
      <c r="E40" s="16">
        <f>'[1]26'!E42</f>
        <v>0</v>
      </c>
      <c r="F40" s="15">
        <f t="shared" si="6"/>
        <v>345</v>
      </c>
      <c r="G40" s="15">
        <f>'[1]26'!H42</f>
        <v>60</v>
      </c>
      <c r="H40" s="16">
        <f>'[1]26'!I42</f>
        <v>0</v>
      </c>
      <c r="I40" s="16">
        <f>'[1]26'!J42</f>
        <v>90</v>
      </c>
      <c r="J40" s="16">
        <f>'[1]26'!K42</f>
        <v>0</v>
      </c>
      <c r="K40" s="15">
        <f t="shared" si="4"/>
        <v>150</v>
      </c>
      <c r="L40" s="18">
        <f>frq!C40</f>
        <v>1</v>
      </c>
      <c r="M40" s="16">
        <f t="shared" si="7"/>
        <v>60</v>
      </c>
      <c r="N40" s="16">
        <f t="shared" si="8"/>
        <v>0</v>
      </c>
      <c r="O40" s="16">
        <f t="shared" si="9"/>
        <v>90</v>
      </c>
      <c r="P40" s="16">
        <f t="shared" si="10"/>
        <v>0</v>
      </c>
      <c r="Q40" s="17">
        <f t="shared" si="5"/>
        <v>150</v>
      </c>
    </row>
    <row r="41" spans="1:17">
      <c r="A41" s="8" t="s">
        <v>83</v>
      </c>
      <c r="B41" s="15">
        <f>'[1]26'!B43</f>
        <v>60</v>
      </c>
      <c r="C41" s="16">
        <f>'[1]26'!C43</f>
        <v>0</v>
      </c>
      <c r="D41" s="16">
        <f>'[1]26'!D43</f>
        <v>285</v>
      </c>
      <c r="E41" s="16">
        <f>'[1]26'!E43</f>
        <v>0</v>
      </c>
      <c r="F41" s="15">
        <f t="shared" si="6"/>
        <v>345</v>
      </c>
      <c r="G41" s="15">
        <f>'[1]26'!H43</f>
        <v>60</v>
      </c>
      <c r="H41" s="16">
        <f>'[1]26'!I43</f>
        <v>0</v>
      </c>
      <c r="I41" s="16">
        <f>'[1]26'!J43</f>
        <v>85</v>
      </c>
      <c r="J41" s="16">
        <f>'[1]26'!K43</f>
        <v>0</v>
      </c>
      <c r="K41" s="15">
        <f t="shared" si="4"/>
        <v>145</v>
      </c>
      <c r="L41" s="18">
        <f>frq!C41</f>
        <v>1</v>
      </c>
      <c r="M41" s="16">
        <f t="shared" si="7"/>
        <v>60</v>
      </c>
      <c r="N41" s="16">
        <f t="shared" si="8"/>
        <v>0</v>
      </c>
      <c r="O41" s="16">
        <f t="shared" si="9"/>
        <v>85</v>
      </c>
      <c r="P41" s="16">
        <f t="shared" si="10"/>
        <v>0</v>
      </c>
      <c r="Q41" s="17">
        <f t="shared" si="5"/>
        <v>145</v>
      </c>
    </row>
    <row r="42" spans="1:17">
      <c r="A42" s="8" t="s">
        <v>84</v>
      </c>
      <c r="B42" s="15">
        <f>'[1]26'!B44</f>
        <v>60</v>
      </c>
      <c r="C42" s="16">
        <f>'[1]26'!C44</f>
        <v>0</v>
      </c>
      <c r="D42" s="16">
        <f>'[1]26'!D44</f>
        <v>285</v>
      </c>
      <c r="E42" s="16">
        <f>'[1]26'!E44</f>
        <v>0</v>
      </c>
      <c r="F42" s="15">
        <f t="shared" si="6"/>
        <v>345</v>
      </c>
      <c r="G42" s="15">
        <f>'[1]26'!H44</f>
        <v>60</v>
      </c>
      <c r="H42" s="16">
        <f>'[1]26'!I44</f>
        <v>0</v>
      </c>
      <c r="I42" s="16">
        <f>'[1]26'!J44</f>
        <v>90</v>
      </c>
      <c r="J42" s="16">
        <f>'[1]26'!K44</f>
        <v>0</v>
      </c>
      <c r="K42" s="15">
        <f t="shared" si="4"/>
        <v>150</v>
      </c>
      <c r="L42" s="18">
        <f>frq!C42</f>
        <v>1</v>
      </c>
      <c r="M42" s="16">
        <f t="shared" si="7"/>
        <v>60</v>
      </c>
      <c r="N42" s="16">
        <f t="shared" si="8"/>
        <v>0</v>
      </c>
      <c r="O42" s="16">
        <f t="shared" si="9"/>
        <v>90</v>
      </c>
      <c r="P42" s="16">
        <f t="shared" si="10"/>
        <v>0</v>
      </c>
      <c r="Q42" s="17">
        <f t="shared" si="5"/>
        <v>150</v>
      </c>
    </row>
    <row r="43" spans="1:17">
      <c r="A43" s="8" t="s">
        <v>85</v>
      </c>
      <c r="B43" s="15">
        <f>'[1]26'!B45</f>
        <v>60</v>
      </c>
      <c r="C43" s="16">
        <f>'[1]26'!C45</f>
        <v>0</v>
      </c>
      <c r="D43" s="16">
        <f>'[1]26'!D45</f>
        <v>285</v>
      </c>
      <c r="E43" s="16">
        <f>'[1]26'!E45</f>
        <v>0</v>
      </c>
      <c r="F43" s="15">
        <f t="shared" si="6"/>
        <v>345</v>
      </c>
      <c r="G43" s="15">
        <f>'[1]26'!H45</f>
        <v>60</v>
      </c>
      <c r="H43" s="16">
        <f>'[1]26'!I45</f>
        <v>0</v>
      </c>
      <c r="I43" s="16">
        <f>'[1]26'!J45</f>
        <v>90</v>
      </c>
      <c r="J43" s="16">
        <f>'[1]26'!K45</f>
        <v>0</v>
      </c>
      <c r="K43" s="15">
        <f t="shared" si="4"/>
        <v>150</v>
      </c>
      <c r="L43" s="18">
        <f>frq!C43</f>
        <v>1</v>
      </c>
      <c r="M43" s="16">
        <f t="shared" si="7"/>
        <v>60</v>
      </c>
      <c r="N43" s="16">
        <f t="shared" si="8"/>
        <v>0</v>
      </c>
      <c r="O43" s="16">
        <f t="shared" si="9"/>
        <v>90</v>
      </c>
      <c r="P43" s="16">
        <f t="shared" si="10"/>
        <v>0</v>
      </c>
      <c r="Q43" s="17">
        <f t="shared" si="5"/>
        <v>150</v>
      </c>
    </row>
    <row r="44" spans="1:17">
      <c r="A44" s="8" t="s">
        <v>86</v>
      </c>
      <c r="B44" s="15">
        <f>'[1]26'!B46</f>
        <v>60</v>
      </c>
      <c r="C44" s="16">
        <f>'[1]26'!C46</f>
        <v>0</v>
      </c>
      <c r="D44" s="16">
        <f>'[1]26'!D46</f>
        <v>285</v>
      </c>
      <c r="E44" s="16">
        <f>'[1]26'!E46</f>
        <v>0</v>
      </c>
      <c r="F44" s="15">
        <f t="shared" si="6"/>
        <v>345</v>
      </c>
      <c r="G44" s="15">
        <f>'[1]26'!H46</f>
        <v>60</v>
      </c>
      <c r="H44" s="16">
        <f>'[1]26'!I46</f>
        <v>0</v>
      </c>
      <c r="I44" s="16">
        <f>'[1]26'!J46</f>
        <v>90</v>
      </c>
      <c r="J44" s="16">
        <f>'[1]26'!K46</f>
        <v>0</v>
      </c>
      <c r="K44" s="15">
        <f t="shared" si="4"/>
        <v>150</v>
      </c>
      <c r="L44" s="18">
        <f>frq!C44</f>
        <v>1</v>
      </c>
      <c r="M44" s="16">
        <f t="shared" si="7"/>
        <v>60</v>
      </c>
      <c r="N44" s="16">
        <f t="shared" si="8"/>
        <v>0</v>
      </c>
      <c r="O44" s="16">
        <f t="shared" si="9"/>
        <v>90</v>
      </c>
      <c r="P44" s="16">
        <f t="shared" si="10"/>
        <v>0</v>
      </c>
      <c r="Q44" s="17">
        <f t="shared" si="5"/>
        <v>150</v>
      </c>
    </row>
    <row r="45" spans="1:17">
      <c r="A45" s="8" t="s">
        <v>87</v>
      </c>
      <c r="B45" s="15">
        <f>'[1]26'!B47</f>
        <v>60</v>
      </c>
      <c r="C45" s="16">
        <f>'[1]26'!C47</f>
        <v>0</v>
      </c>
      <c r="D45" s="16">
        <f>'[1]26'!D47</f>
        <v>285</v>
      </c>
      <c r="E45" s="16">
        <f>'[1]26'!E47</f>
        <v>0</v>
      </c>
      <c r="F45" s="15">
        <f t="shared" si="6"/>
        <v>345</v>
      </c>
      <c r="G45" s="15">
        <f>'[1]26'!H47</f>
        <v>60</v>
      </c>
      <c r="H45" s="16">
        <f>'[1]26'!I47</f>
        <v>0</v>
      </c>
      <c r="I45" s="16">
        <f>'[1]26'!J47</f>
        <v>90</v>
      </c>
      <c r="J45" s="16">
        <f>'[1]26'!K47</f>
        <v>0</v>
      </c>
      <c r="K45" s="15">
        <f t="shared" si="4"/>
        <v>150</v>
      </c>
      <c r="L45" s="18">
        <f>frq!C45</f>
        <v>1</v>
      </c>
      <c r="M45" s="16">
        <f t="shared" si="7"/>
        <v>60</v>
      </c>
      <c r="N45" s="16">
        <f t="shared" si="8"/>
        <v>0</v>
      </c>
      <c r="O45" s="16">
        <f t="shared" si="9"/>
        <v>90</v>
      </c>
      <c r="P45" s="16">
        <f t="shared" si="10"/>
        <v>0</v>
      </c>
      <c r="Q45" s="17">
        <f t="shared" si="5"/>
        <v>150</v>
      </c>
    </row>
    <row r="46" spans="1:17">
      <c r="A46" s="8" t="s">
        <v>88</v>
      </c>
      <c r="B46" s="15">
        <f>'[1]26'!B48</f>
        <v>60</v>
      </c>
      <c r="C46" s="16">
        <f>'[1]26'!C48</f>
        <v>0</v>
      </c>
      <c r="D46" s="16">
        <f>'[1]26'!D48</f>
        <v>285</v>
      </c>
      <c r="E46" s="16">
        <f>'[1]26'!E48</f>
        <v>0</v>
      </c>
      <c r="F46" s="15">
        <f t="shared" si="6"/>
        <v>345</v>
      </c>
      <c r="G46" s="15">
        <f>'[1]26'!H48</f>
        <v>60</v>
      </c>
      <c r="H46" s="16">
        <f>'[1]26'!I48</f>
        <v>0</v>
      </c>
      <c r="I46" s="16">
        <f>'[1]26'!J48</f>
        <v>90</v>
      </c>
      <c r="J46" s="16">
        <f>'[1]26'!K48</f>
        <v>0</v>
      </c>
      <c r="K46" s="15">
        <f t="shared" si="4"/>
        <v>150</v>
      </c>
      <c r="L46" s="18">
        <f>frq!C46</f>
        <v>1</v>
      </c>
      <c r="M46" s="16">
        <f t="shared" si="7"/>
        <v>60</v>
      </c>
      <c r="N46" s="16">
        <f t="shared" si="8"/>
        <v>0</v>
      </c>
      <c r="O46" s="16">
        <f t="shared" si="9"/>
        <v>90</v>
      </c>
      <c r="P46" s="16">
        <f t="shared" si="10"/>
        <v>0</v>
      </c>
      <c r="Q46" s="17">
        <f t="shared" si="5"/>
        <v>150</v>
      </c>
    </row>
    <row r="47" spans="1:17">
      <c r="A47" s="8" t="s">
        <v>89</v>
      </c>
      <c r="B47" s="15">
        <f>'[1]26'!B49</f>
        <v>60</v>
      </c>
      <c r="C47" s="16">
        <f>'[1]26'!C49</f>
        <v>0</v>
      </c>
      <c r="D47" s="16">
        <f>'[1]26'!D49</f>
        <v>285</v>
      </c>
      <c r="E47" s="16">
        <f>'[1]26'!E49</f>
        <v>0</v>
      </c>
      <c r="F47" s="15">
        <f t="shared" si="6"/>
        <v>345</v>
      </c>
      <c r="G47" s="15">
        <f>'[1]26'!H49</f>
        <v>60</v>
      </c>
      <c r="H47" s="16">
        <f>'[1]26'!I49</f>
        <v>0</v>
      </c>
      <c r="I47" s="16">
        <f>'[1]26'!J49</f>
        <v>90</v>
      </c>
      <c r="J47" s="16">
        <f>'[1]26'!K49</f>
        <v>0</v>
      </c>
      <c r="K47" s="15">
        <f t="shared" si="4"/>
        <v>150</v>
      </c>
      <c r="L47" s="18">
        <f>frq!C47</f>
        <v>1</v>
      </c>
      <c r="M47" s="16">
        <f t="shared" si="7"/>
        <v>60</v>
      </c>
      <c r="N47" s="16">
        <f t="shared" si="8"/>
        <v>0</v>
      </c>
      <c r="O47" s="16">
        <f t="shared" si="9"/>
        <v>90</v>
      </c>
      <c r="P47" s="16">
        <f t="shared" si="10"/>
        <v>0</v>
      </c>
      <c r="Q47" s="17">
        <f t="shared" si="5"/>
        <v>150</v>
      </c>
    </row>
    <row r="48" spans="1:17">
      <c r="A48" s="8" t="s">
        <v>90</v>
      </c>
      <c r="B48" s="15">
        <f>'[1]26'!B50</f>
        <v>60</v>
      </c>
      <c r="C48" s="16">
        <f>'[1]26'!C50</f>
        <v>60</v>
      </c>
      <c r="D48" s="16">
        <f>'[1]26'!D50</f>
        <v>285</v>
      </c>
      <c r="E48" s="16">
        <f>'[1]26'!E50</f>
        <v>0</v>
      </c>
      <c r="F48" s="15">
        <f t="shared" si="6"/>
        <v>405</v>
      </c>
      <c r="G48" s="15">
        <f>'[1]26'!H50</f>
        <v>60</v>
      </c>
      <c r="H48" s="16">
        <f>'[1]26'!I50</f>
        <v>0</v>
      </c>
      <c r="I48" s="16">
        <f>'[1]26'!J50</f>
        <v>90</v>
      </c>
      <c r="J48" s="16">
        <f>'[1]26'!K50</f>
        <v>0</v>
      </c>
      <c r="K48" s="15">
        <f t="shared" si="4"/>
        <v>150</v>
      </c>
      <c r="L48" s="18">
        <f>frq!C48</f>
        <v>1</v>
      </c>
      <c r="M48" s="16">
        <f t="shared" si="7"/>
        <v>60</v>
      </c>
      <c r="N48" s="16">
        <f t="shared" si="8"/>
        <v>0</v>
      </c>
      <c r="O48" s="16">
        <f t="shared" si="9"/>
        <v>90</v>
      </c>
      <c r="P48" s="16">
        <f t="shared" si="10"/>
        <v>0</v>
      </c>
      <c r="Q48" s="17">
        <f t="shared" si="5"/>
        <v>150</v>
      </c>
    </row>
    <row r="49" spans="1:17">
      <c r="A49" s="8" t="s">
        <v>91</v>
      </c>
      <c r="B49" s="15">
        <f>'[1]26'!B51</f>
        <v>60</v>
      </c>
      <c r="C49" s="16">
        <f>'[1]26'!C51</f>
        <v>0</v>
      </c>
      <c r="D49" s="16">
        <f>'[1]26'!D51</f>
        <v>285</v>
      </c>
      <c r="E49" s="16">
        <f>'[1]26'!E51</f>
        <v>0</v>
      </c>
      <c r="F49" s="15">
        <f t="shared" si="6"/>
        <v>345</v>
      </c>
      <c r="G49" s="15">
        <f>'[1]26'!H51</f>
        <v>60</v>
      </c>
      <c r="H49" s="16">
        <f>'[1]26'!I51</f>
        <v>0</v>
      </c>
      <c r="I49" s="16">
        <f>'[1]26'!J51</f>
        <v>90</v>
      </c>
      <c r="J49" s="16">
        <f>'[1]26'!K51</f>
        <v>0</v>
      </c>
      <c r="K49" s="15">
        <f t="shared" si="4"/>
        <v>150</v>
      </c>
      <c r="L49" s="18">
        <f>frq!C49</f>
        <v>1</v>
      </c>
      <c r="M49" s="16">
        <f t="shared" si="7"/>
        <v>60</v>
      </c>
      <c r="N49" s="16">
        <f t="shared" si="8"/>
        <v>0</v>
      </c>
      <c r="O49" s="16">
        <f t="shared" si="9"/>
        <v>90</v>
      </c>
      <c r="P49" s="16">
        <f t="shared" si="10"/>
        <v>0</v>
      </c>
      <c r="Q49" s="17">
        <f t="shared" si="5"/>
        <v>150</v>
      </c>
    </row>
    <row r="50" spans="1:17">
      <c r="A50" s="8" t="s">
        <v>92</v>
      </c>
      <c r="B50" s="15">
        <f>'[1]26'!B52</f>
        <v>60</v>
      </c>
      <c r="C50" s="16">
        <f>'[1]26'!C52</f>
        <v>0</v>
      </c>
      <c r="D50" s="16">
        <f>'[1]26'!D52</f>
        <v>285</v>
      </c>
      <c r="E50" s="16">
        <f>'[1]26'!E52</f>
        <v>0</v>
      </c>
      <c r="F50" s="15">
        <f t="shared" si="6"/>
        <v>345</v>
      </c>
      <c r="G50" s="15">
        <f>'[1]26'!H52</f>
        <v>60</v>
      </c>
      <c r="H50" s="16">
        <f>'[1]26'!I52</f>
        <v>0</v>
      </c>
      <c r="I50" s="16">
        <f>'[1]26'!J52</f>
        <v>90</v>
      </c>
      <c r="J50" s="16">
        <f>'[1]26'!K52</f>
        <v>0</v>
      </c>
      <c r="K50" s="15">
        <f t="shared" si="4"/>
        <v>150</v>
      </c>
      <c r="L50" s="18">
        <f>frq!C50</f>
        <v>1</v>
      </c>
      <c r="M50" s="16">
        <f t="shared" si="7"/>
        <v>60</v>
      </c>
      <c r="N50" s="16">
        <f t="shared" si="8"/>
        <v>0</v>
      </c>
      <c r="O50" s="16">
        <f t="shared" si="9"/>
        <v>90</v>
      </c>
      <c r="P50" s="16">
        <f t="shared" si="10"/>
        <v>0</v>
      </c>
      <c r="Q50" s="17">
        <f t="shared" si="5"/>
        <v>150</v>
      </c>
    </row>
    <row r="51" spans="1:17">
      <c r="A51" s="8" t="s">
        <v>93</v>
      </c>
      <c r="B51" s="15">
        <f>'[1]26'!B53</f>
        <v>60</v>
      </c>
      <c r="C51" s="16">
        <f>'[1]26'!C53</f>
        <v>0</v>
      </c>
      <c r="D51" s="16">
        <f>'[1]26'!D53</f>
        <v>285</v>
      </c>
      <c r="E51" s="16">
        <f>'[1]26'!E53</f>
        <v>0</v>
      </c>
      <c r="F51" s="15">
        <f t="shared" si="6"/>
        <v>345</v>
      </c>
      <c r="G51" s="15">
        <f>'[1]26'!H53</f>
        <v>60</v>
      </c>
      <c r="H51" s="16">
        <f>'[1]26'!I53</f>
        <v>0</v>
      </c>
      <c r="I51" s="16">
        <f>'[1]26'!J53</f>
        <v>90</v>
      </c>
      <c r="J51" s="16">
        <f>'[1]26'!K53</f>
        <v>0</v>
      </c>
      <c r="K51" s="15">
        <f t="shared" si="4"/>
        <v>150</v>
      </c>
      <c r="L51" s="18">
        <f>frq!C51</f>
        <v>1</v>
      </c>
      <c r="M51" s="16">
        <f t="shared" si="7"/>
        <v>60</v>
      </c>
      <c r="N51" s="16">
        <f t="shared" si="8"/>
        <v>0</v>
      </c>
      <c r="O51" s="16">
        <f t="shared" si="9"/>
        <v>90</v>
      </c>
      <c r="P51" s="16">
        <f t="shared" si="10"/>
        <v>0</v>
      </c>
      <c r="Q51" s="17">
        <f t="shared" si="5"/>
        <v>150</v>
      </c>
    </row>
    <row r="52" spans="1:17">
      <c r="A52" s="8" t="s">
        <v>94</v>
      </c>
      <c r="B52" s="15">
        <f>'[1]26'!B54</f>
        <v>60</v>
      </c>
      <c r="C52" s="16">
        <f>'[1]26'!C54</f>
        <v>0</v>
      </c>
      <c r="D52" s="16">
        <f>'[1]26'!D54</f>
        <v>285</v>
      </c>
      <c r="E52" s="16">
        <f>'[1]26'!E54</f>
        <v>0</v>
      </c>
      <c r="F52" s="15">
        <f t="shared" si="6"/>
        <v>345</v>
      </c>
      <c r="G52" s="15">
        <f>'[1]26'!H54</f>
        <v>60</v>
      </c>
      <c r="H52" s="16">
        <f>'[1]26'!I54</f>
        <v>0</v>
      </c>
      <c r="I52" s="16">
        <f>'[1]26'!J54</f>
        <v>90</v>
      </c>
      <c r="J52" s="16">
        <f>'[1]26'!K54</f>
        <v>0</v>
      </c>
      <c r="K52" s="15">
        <f t="shared" si="4"/>
        <v>150</v>
      </c>
      <c r="L52" s="18">
        <f>frq!C52</f>
        <v>1</v>
      </c>
      <c r="M52" s="16">
        <f t="shared" si="7"/>
        <v>60</v>
      </c>
      <c r="N52" s="16">
        <f t="shared" si="8"/>
        <v>0</v>
      </c>
      <c r="O52" s="16">
        <f t="shared" si="9"/>
        <v>90</v>
      </c>
      <c r="P52" s="16">
        <f t="shared" si="10"/>
        <v>0</v>
      </c>
      <c r="Q52" s="17">
        <f t="shared" si="5"/>
        <v>150</v>
      </c>
    </row>
    <row r="53" spans="1:17">
      <c r="A53" s="8" t="s">
        <v>95</v>
      </c>
      <c r="B53" s="15">
        <f>'[1]26'!B55</f>
        <v>60</v>
      </c>
      <c r="C53" s="16">
        <f>'[1]26'!C55</f>
        <v>0</v>
      </c>
      <c r="D53" s="16">
        <f>'[1]26'!D55</f>
        <v>285</v>
      </c>
      <c r="E53" s="16">
        <f>'[1]26'!E55</f>
        <v>0</v>
      </c>
      <c r="F53" s="15">
        <f t="shared" si="6"/>
        <v>345</v>
      </c>
      <c r="G53" s="15">
        <f>'[1]26'!H55</f>
        <v>60</v>
      </c>
      <c r="H53" s="16">
        <f>'[1]26'!I55</f>
        <v>0</v>
      </c>
      <c r="I53" s="16">
        <f>'[1]26'!J55</f>
        <v>90</v>
      </c>
      <c r="J53" s="16">
        <f>'[1]26'!K55</f>
        <v>0</v>
      </c>
      <c r="K53" s="15">
        <f t="shared" si="4"/>
        <v>150</v>
      </c>
      <c r="L53" s="18">
        <f>frq!C53</f>
        <v>1</v>
      </c>
      <c r="M53" s="16">
        <f t="shared" si="7"/>
        <v>60</v>
      </c>
      <c r="N53" s="16">
        <f t="shared" si="8"/>
        <v>0</v>
      </c>
      <c r="O53" s="16">
        <f t="shared" si="9"/>
        <v>90</v>
      </c>
      <c r="P53" s="16">
        <f t="shared" si="10"/>
        <v>0</v>
      </c>
      <c r="Q53" s="17">
        <f t="shared" si="5"/>
        <v>150</v>
      </c>
    </row>
    <row r="54" spans="1:17">
      <c r="A54" s="8" t="s">
        <v>96</v>
      </c>
      <c r="B54" s="15">
        <f>'[1]26'!B56</f>
        <v>60</v>
      </c>
      <c r="C54" s="16">
        <f>'[1]26'!C56</f>
        <v>0</v>
      </c>
      <c r="D54" s="16">
        <f>'[1]26'!D56</f>
        <v>285</v>
      </c>
      <c r="E54" s="16">
        <f>'[1]26'!E56</f>
        <v>0</v>
      </c>
      <c r="F54" s="15">
        <f t="shared" si="6"/>
        <v>345</v>
      </c>
      <c r="G54" s="15">
        <f>'[1]26'!H56</f>
        <v>60</v>
      </c>
      <c r="H54" s="16">
        <f>'[1]26'!I56</f>
        <v>0</v>
      </c>
      <c r="I54" s="16">
        <f>'[1]26'!J56</f>
        <v>90</v>
      </c>
      <c r="J54" s="16">
        <f>'[1]26'!K56</f>
        <v>0</v>
      </c>
      <c r="K54" s="15">
        <f t="shared" si="4"/>
        <v>150</v>
      </c>
      <c r="L54" s="18">
        <f>frq!C54</f>
        <v>1</v>
      </c>
      <c r="M54" s="16">
        <f t="shared" si="7"/>
        <v>60</v>
      </c>
      <c r="N54" s="16">
        <f t="shared" si="8"/>
        <v>0</v>
      </c>
      <c r="O54" s="16">
        <f t="shared" si="9"/>
        <v>90</v>
      </c>
      <c r="P54" s="16">
        <f t="shared" si="10"/>
        <v>0</v>
      </c>
      <c r="Q54" s="17">
        <f t="shared" si="5"/>
        <v>150</v>
      </c>
    </row>
    <row r="55" spans="1:17">
      <c r="A55" s="8" t="s">
        <v>97</v>
      </c>
      <c r="B55" s="15">
        <f>'[1]26'!B57</f>
        <v>60</v>
      </c>
      <c r="C55" s="16">
        <f>'[1]26'!C57</f>
        <v>0</v>
      </c>
      <c r="D55" s="16">
        <f>'[1]26'!D57</f>
        <v>285</v>
      </c>
      <c r="E55" s="16">
        <f>'[1]26'!E57</f>
        <v>0</v>
      </c>
      <c r="F55" s="15">
        <f t="shared" si="6"/>
        <v>345</v>
      </c>
      <c r="G55" s="15">
        <f>'[1]26'!H57</f>
        <v>60</v>
      </c>
      <c r="H55" s="16">
        <f>'[1]26'!I57</f>
        <v>0</v>
      </c>
      <c r="I55" s="16">
        <f>'[1]26'!J57</f>
        <v>90</v>
      </c>
      <c r="J55" s="16">
        <f>'[1]26'!K57</f>
        <v>0</v>
      </c>
      <c r="K55" s="15">
        <f t="shared" si="4"/>
        <v>150</v>
      </c>
      <c r="L55" s="18">
        <f>frq!C55</f>
        <v>1</v>
      </c>
      <c r="M55" s="16">
        <f t="shared" si="7"/>
        <v>60</v>
      </c>
      <c r="N55" s="16">
        <f t="shared" si="8"/>
        <v>0</v>
      </c>
      <c r="O55" s="16">
        <f t="shared" si="9"/>
        <v>90</v>
      </c>
      <c r="P55" s="16">
        <f t="shared" si="10"/>
        <v>0</v>
      </c>
      <c r="Q55" s="17">
        <f t="shared" si="5"/>
        <v>150</v>
      </c>
    </row>
    <row r="56" spans="1:17">
      <c r="A56" s="8" t="s">
        <v>98</v>
      </c>
      <c r="B56" s="15">
        <f>'[1]26'!B58</f>
        <v>60</v>
      </c>
      <c r="C56" s="16">
        <f>'[1]26'!C58</f>
        <v>0</v>
      </c>
      <c r="D56" s="16">
        <f>'[1]26'!D58</f>
        <v>285</v>
      </c>
      <c r="E56" s="16">
        <f>'[1]26'!E58</f>
        <v>0</v>
      </c>
      <c r="F56" s="15">
        <f t="shared" si="6"/>
        <v>345</v>
      </c>
      <c r="G56" s="15">
        <f>'[1]26'!H58</f>
        <v>60</v>
      </c>
      <c r="H56" s="16">
        <f>'[1]26'!I58</f>
        <v>0</v>
      </c>
      <c r="I56" s="16">
        <f>'[1]26'!J58</f>
        <v>90</v>
      </c>
      <c r="J56" s="16">
        <f>'[1]26'!K58</f>
        <v>0</v>
      </c>
      <c r="K56" s="15">
        <f t="shared" si="4"/>
        <v>150</v>
      </c>
      <c r="L56" s="18">
        <f>frq!C56</f>
        <v>1</v>
      </c>
      <c r="M56" s="16">
        <f t="shared" si="7"/>
        <v>60</v>
      </c>
      <c r="N56" s="16">
        <f t="shared" si="8"/>
        <v>0</v>
      </c>
      <c r="O56" s="16">
        <f t="shared" si="9"/>
        <v>90</v>
      </c>
      <c r="P56" s="16">
        <f t="shared" si="10"/>
        <v>0</v>
      </c>
      <c r="Q56" s="17">
        <f t="shared" si="5"/>
        <v>150</v>
      </c>
    </row>
    <row r="57" spans="1:17">
      <c r="A57" s="8" t="s">
        <v>99</v>
      </c>
      <c r="B57" s="15">
        <f>'[1]26'!B59</f>
        <v>60</v>
      </c>
      <c r="C57" s="16">
        <f>'[1]26'!C59</f>
        <v>0</v>
      </c>
      <c r="D57" s="16">
        <f>'[1]26'!D59</f>
        <v>285</v>
      </c>
      <c r="E57" s="16">
        <f>'[1]26'!E59</f>
        <v>0</v>
      </c>
      <c r="F57" s="15">
        <f t="shared" si="6"/>
        <v>345</v>
      </c>
      <c r="G57" s="15">
        <f>'[1]26'!H59</f>
        <v>60</v>
      </c>
      <c r="H57" s="16">
        <f>'[1]26'!I59</f>
        <v>0</v>
      </c>
      <c r="I57" s="16">
        <f>'[1]26'!J59</f>
        <v>90</v>
      </c>
      <c r="J57" s="16">
        <f>'[1]26'!K59</f>
        <v>0</v>
      </c>
      <c r="K57" s="15">
        <f t="shared" si="4"/>
        <v>150</v>
      </c>
      <c r="L57" s="18">
        <f>frq!C57</f>
        <v>1</v>
      </c>
      <c r="M57" s="16">
        <f t="shared" si="7"/>
        <v>60</v>
      </c>
      <c r="N57" s="16">
        <f t="shared" si="8"/>
        <v>0</v>
      </c>
      <c r="O57" s="16">
        <f t="shared" si="9"/>
        <v>90</v>
      </c>
      <c r="P57" s="16">
        <f t="shared" si="10"/>
        <v>0</v>
      </c>
      <c r="Q57" s="17">
        <f t="shared" si="5"/>
        <v>150</v>
      </c>
    </row>
    <row r="58" spans="1:17">
      <c r="A58" s="8" t="s">
        <v>100</v>
      </c>
      <c r="B58" s="15">
        <f>'[1]26'!B60</f>
        <v>60</v>
      </c>
      <c r="C58" s="16">
        <f>'[1]26'!C60</f>
        <v>0</v>
      </c>
      <c r="D58" s="16">
        <f>'[1]26'!D60</f>
        <v>285</v>
      </c>
      <c r="E58" s="16">
        <f>'[1]26'!E60</f>
        <v>0</v>
      </c>
      <c r="F58" s="15">
        <f t="shared" si="6"/>
        <v>345</v>
      </c>
      <c r="G58" s="15">
        <f>'[1]26'!H60</f>
        <v>60</v>
      </c>
      <c r="H58" s="16">
        <f>'[1]26'!I60</f>
        <v>0</v>
      </c>
      <c r="I58" s="16">
        <f>'[1]26'!J60</f>
        <v>90</v>
      </c>
      <c r="J58" s="16">
        <f>'[1]26'!K60</f>
        <v>0</v>
      </c>
      <c r="K58" s="15">
        <f t="shared" si="4"/>
        <v>150</v>
      </c>
      <c r="L58" s="18">
        <f>frq!C58</f>
        <v>1</v>
      </c>
      <c r="M58" s="16">
        <f t="shared" si="7"/>
        <v>60</v>
      </c>
      <c r="N58" s="16">
        <f t="shared" si="8"/>
        <v>0</v>
      </c>
      <c r="O58" s="16">
        <f t="shared" si="9"/>
        <v>90</v>
      </c>
      <c r="P58" s="16">
        <f t="shared" si="10"/>
        <v>0</v>
      </c>
      <c r="Q58" s="17">
        <f t="shared" si="5"/>
        <v>150</v>
      </c>
    </row>
    <row r="59" spans="1:17">
      <c r="A59" s="8" t="s">
        <v>101</v>
      </c>
      <c r="B59" s="15">
        <f>'[1]26'!B61</f>
        <v>60</v>
      </c>
      <c r="C59" s="16">
        <f>'[1]26'!C61</f>
        <v>0</v>
      </c>
      <c r="D59" s="16">
        <f>'[1]26'!D61</f>
        <v>285</v>
      </c>
      <c r="E59" s="16">
        <f>'[1]26'!E61</f>
        <v>0</v>
      </c>
      <c r="F59" s="15">
        <f t="shared" si="6"/>
        <v>345</v>
      </c>
      <c r="G59" s="15">
        <f>'[1]26'!H61</f>
        <v>60</v>
      </c>
      <c r="H59" s="16">
        <f>'[1]26'!I61</f>
        <v>0</v>
      </c>
      <c r="I59" s="16">
        <f>'[1]26'!J61</f>
        <v>90</v>
      </c>
      <c r="J59" s="16">
        <f>'[1]26'!K61</f>
        <v>0</v>
      </c>
      <c r="K59" s="15">
        <f t="shared" si="4"/>
        <v>150</v>
      </c>
      <c r="L59" s="18">
        <f>frq!C59</f>
        <v>1</v>
      </c>
      <c r="M59" s="16">
        <f t="shared" si="7"/>
        <v>60</v>
      </c>
      <c r="N59" s="16">
        <f t="shared" si="8"/>
        <v>0</v>
      </c>
      <c r="O59" s="16">
        <f t="shared" si="9"/>
        <v>90</v>
      </c>
      <c r="P59" s="16">
        <f t="shared" si="10"/>
        <v>0</v>
      </c>
      <c r="Q59" s="17">
        <f t="shared" si="5"/>
        <v>150</v>
      </c>
    </row>
    <row r="60" spans="1:17">
      <c r="A60" s="8" t="s">
        <v>102</v>
      </c>
      <c r="B60" s="15">
        <f>'[1]26'!B62</f>
        <v>60</v>
      </c>
      <c r="C60" s="16">
        <f>'[1]26'!C62</f>
        <v>0</v>
      </c>
      <c r="D60" s="16">
        <f>'[1]26'!D62</f>
        <v>285</v>
      </c>
      <c r="E60" s="16">
        <f>'[1]26'!E62</f>
        <v>0</v>
      </c>
      <c r="F60" s="15">
        <f t="shared" si="6"/>
        <v>345</v>
      </c>
      <c r="G60" s="15">
        <f>'[1]26'!H62</f>
        <v>60</v>
      </c>
      <c r="H60" s="16">
        <f>'[1]26'!I62</f>
        <v>0</v>
      </c>
      <c r="I60" s="16">
        <f>'[1]26'!J62</f>
        <v>90</v>
      </c>
      <c r="J60" s="16">
        <f>'[1]26'!K62</f>
        <v>0</v>
      </c>
      <c r="K60" s="15">
        <f t="shared" si="4"/>
        <v>150</v>
      </c>
      <c r="L60" s="18">
        <f>frq!C60</f>
        <v>1</v>
      </c>
      <c r="M60" s="16">
        <f t="shared" si="7"/>
        <v>60</v>
      </c>
      <c r="N60" s="16">
        <f t="shared" si="8"/>
        <v>0</v>
      </c>
      <c r="O60" s="16">
        <f t="shared" si="9"/>
        <v>90</v>
      </c>
      <c r="P60" s="16">
        <f t="shared" si="10"/>
        <v>0</v>
      </c>
      <c r="Q60" s="17">
        <f t="shared" si="5"/>
        <v>150</v>
      </c>
    </row>
    <row r="61" spans="1:17">
      <c r="A61" s="8" t="s">
        <v>103</v>
      </c>
      <c r="B61" s="15">
        <f>'[1]26'!B63</f>
        <v>60</v>
      </c>
      <c r="C61" s="16">
        <f>'[1]26'!C63</f>
        <v>0</v>
      </c>
      <c r="D61" s="16">
        <f>'[1]26'!D63</f>
        <v>285</v>
      </c>
      <c r="E61" s="16">
        <f>'[1]26'!E63</f>
        <v>0</v>
      </c>
      <c r="F61" s="15">
        <f t="shared" si="6"/>
        <v>345</v>
      </c>
      <c r="G61" s="15">
        <f>'[1]26'!H63</f>
        <v>60</v>
      </c>
      <c r="H61" s="16">
        <f>'[1]26'!I63</f>
        <v>0</v>
      </c>
      <c r="I61" s="16">
        <f>'[1]26'!J63</f>
        <v>90</v>
      </c>
      <c r="J61" s="16">
        <f>'[1]26'!K63</f>
        <v>0</v>
      </c>
      <c r="K61" s="15">
        <f t="shared" si="4"/>
        <v>150</v>
      </c>
      <c r="L61" s="18">
        <f>frq!C61</f>
        <v>1</v>
      </c>
      <c r="M61" s="16">
        <f t="shared" si="7"/>
        <v>60</v>
      </c>
      <c r="N61" s="16">
        <f t="shared" si="8"/>
        <v>0</v>
      </c>
      <c r="O61" s="16">
        <f t="shared" si="9"/>
        <v>90</v>
      </c>
      <c r="P61" s="16">
        <f t="shared" si="10"/>
        <v>0</v>
      </c>
      <c r="Q61" s="17">
        <f t="shared" si="5"/>
        <v>150</v>
      </c>
    </row>
    <row r="62" spans="1:17">
      <c r="A62" s="8" t="s">
        <v>104</v>
      </c>
      <c r="B62" s="15">
        <f>'[1]26'!B64</f>
        <v>60</v>
      </c>
      <c r="C62" s="16">
        <f>'[1]26'!C64</f>
        <v>0</v>
      </c>
      <c r="D62" s="16">
        <f>'[1]26'!D64</f>
        <v>285</v>
      </c>
      <c r="E62" s="16">
        <f>'[1]26'!E64</f>
        <v>0</v>
      </c>
      <c r="F62" s="15">
        <f t="shared" si="6"/>
        <v>345</v>
      </c>
      <c r="G62" s="15">
        <f>'[1]26'!H64</f>
        <v>60</v>
      </c>
      <c r="H62" s="16">
        <f>'[1]26'!I64</f>
        <v>0</v>
      </c>
      <c r="I62" s="16">
        <f>'[1]26'!J64</f>
        <v>90</v>
      </c>
      <c r="J62" s="16">
        <f>'[1]26'!K64</f>
        <v>0</v>
      </c>
      <c r="K62" s="15">
        <f t="shared" si="4"/>
        <v>150</v>
      </c>
      <c r="L62" s="18">
        <f>frq!C62</f>
        <v>1</v>
      </c>
      <c r="M62" s="16">
        <f t="shared" si="7"/>
        <v>60</v>
      </c>
      <c r="N62" s="16">
        <f t="shared" si="8"/>
        <v>0</v>
      </c>
      <c r="O62" s="16">
        <f t="shared" si="9"/>
        <v>90</v>
      </c>
      <c r="P62" s="16">
        <f t="shared" si="10"/>
        <v>0</v>
      </c>
      <c r="Q62" s="17">
        <f t="shared" si="5"/>
        <v>150</v>
      </c>
    </row>
    <row r="63" spans="1:17">
      <c r="A63" s="8" t="s">
        <v>105</v>
      </c>
      <c r="B63" s="15">
        <f>'[1]26'!B65</f>
        <v>60</v>
      </c>
      <c r="C63" s="16">
        <f>'[1]26'!C65</f>
        <v>0</v>
      </c>
      <c r="D63" s="16">
        <f>'[1]26'!D65</f>
        <v>285</v>
      </c>
      <c r="E63" s="16">
        <f>'[1]26'!E65</f>
        <v>0</v>
      </c>
      <c r="F63" s="15">
        <f t="shared" si="6"/>
        <v>345</v>
      </c>
      <c r="G63" s="15">
        <f>'[1]26'!H65</f>
        <v>60</v>
      </c>
      <c r="H63" s="16">
        <f>'[1]26'!I65</f>
        <v>0</v>
      </c>
      <c r="I63" s="16">
        <f>'[1]26'!J65</f>
        <v>90</v>
      </c>
      <c r="J63" s="16">
        <f>'[1]26'!K65</f>
        <v>0</v>
      </c>
      <c r="K63" s="15">
        <f t="shared" si="4"/>
        <v>150</v>
      </c>
      <c r="L63" s="18">
        <f>frq!C63</f>
        <v>1</v>
      </c>
      <c r="M63" s="16">
        <f t="shared" si="7"/>
        <v>60</v>
      </c>
      <c r="N63" s="16">
        <f t="shared" si="8"/>
        <v>0</v>
      </c>
      <c r="O63" s="16">
        <f t="shared" si="9"/>
        <v>90</v>
      </c>
      <c r="P63" s="16">
        <f t="shared" si="10"/>
        <v>0</v>
      </c>
      <c r="Q63" s="17">
        <f t="shared" si="5"/>
        <v>150</v>
      </c>
    </row>
    <row r="64" spans="1:17">
      <c r="A64" s="8" t="s">
        <v>106</v>
      </c>
      <c r="B64" s="15">
        <f>'[1]26'!B66</f>
        <v>60</v>
      </c>
      <c r="C64" s="16">
        <f>'[1]26'!C66</f>
        <v>0</v>
      </c>
      <c r="D64" s="16">
        <f>'[1]26'!D66</f>
        <v>285</v>
      </c>
      <c r="E64" s="16">
        <f>'[1]26'!E66</f>
        <v>0</v>
      </c>
      <c r="F64" s="15">
        <f t="shared" si="6"/>
        <v>345</v>
      </c>
      <c r="G64" s="15">
        <f>'[1]26'!H66</f>
        <v>60</v>
      </c>
      <c r="H64" s="16">
        <f>'[1]26'!I66</f>
        <v>0</v>
      </c>
      <c r="I64" s="16">
        <f>'[1]26'!J66</f>
        <v>90</v>
      </c>
      <c r="J64" s="16">
        <f>'[1]26'!K66</f>
        <v>0</v>
      </c>
      <c r="K64" s="15">
        <f t="shared" si="4"/>
        <v>150</v>
      </c>
      <c r="L64" s="18">
        <f>frq!C64</f>
        <v>1</v>
      </c>
      <c r="M64" s="16">
        <f t="shared" si="7"/>
        <v>60</v>
      </c>
      <c r="N64" s="16">
        <f t="shared" si="8"/>
        <v>0</v>
      </c>
      <c r="O64" s="16">
        <f t="shared" si="9"/>
        <v>90</v>
      </c>
      <c r="P64" s="16">
        <f t="shared" si="10"/>
        <v>0</v>
      </c>
      <c r="Q64" s="17">
        <f t="shared" si="5"/>
        <v>150</v>
      </c>
    </row>
    <row r="65" spans="1:19">
      <c r="A65" s="8" t="s">
        <v>107</v>
      </c>
      <c r="B65" s="15">
        <f>'[1]26'!B67</f>
        <v>60</v>
      </c>
      <c r="C65" s="16">
        <f>'[1]26'!C67</f>
        <v>0</v>
      </c>
      <c r="D65" s="16">
        <f>'[1]26'!D67</f>
        <v>285</v>
      </c>
      <c r="E65" s="16">
        <f>'[1]26'!E67</f>
        <v>0</v>
      </c>
      <c r="F65" s="15">
        <f t="shared" si="6"/>
        <v>345</v>
      </c>
      <c r="G65" s="15">
        <f>'[1]26'!H67</f>
        <v>60</v>
      </c>
      <c r="H65" s="16">
        <f>'[1]26'!I67</f>
        <v>0</v>
      </c>
      <c r="I65" s="16">
        <f>'[1]26'!J67</f>
        <v>90</v>
      </c>
      <c r="J65" s="16">
        <f>'[1]26'!K67</f>
        <v>0</v>
      </c>
      <c r="K65" s="15">
        <f t="shared" si="4"/>
        <v>150</v>
      </c>
      <c r="L65" s="18">
        <f>frq!C65</f>
        <v>1</v>
      </c>
      <c r="M65" s="16">
        <f t="shared" si="7"/>
        <v>60</v>
      </c>
      <c r="N65" s="16">
        <f t="shared" si="8"/>
        <v>0</v>
      </c>
      <c r="O65" s="16">
        <f t="shared" si="9"/>
        <v>90</v>
      </c>
      <c r="P65" s="16">
        <f t="shared" si="10"/>
        <v>0</v>
      </c>
      <c r="Q65" s="17">
        <f t="shared" si="5"/>
        <v>150</v>
      </c>
    </row>
    <row r="66" spans="1:19">
      <c r="A66" s="8" t="s">
        <v>108</v>
      </c>
      <c r="B66" s="15">
        <f>'[1]26'!B68</f>
        <v>60</v>
      </c>
      <c r="C66" s="16">
        <f>'[1]26'!C68</f>
        <v>0</v>
      </c>
      <c r="D66" s="16">
        <f>'[1]26'!D68</f>
        <v>285</v>
      </c>
      <c r="E66" s="16">
        <f>'[1]26'!E68</f>
        <v>0</v>
      </c>
      <c r="F66" s="15">
        <f t="shared" si="6"/>
        <v>345</v>
      </c>
      <c r="G66" s="15">
        <f>'[1]26'!H68</f>
        <v>60</v>
      </c>
      <c r="H66" s="16">
        <f>'[1]26'!I68</f>
        <v>0</v>
      </c>
      <c r="I66" s="16">
        <f>'[1]26'!J68</f>
        <v>90</v>
      </c>
      <c r="J66" s="16">
        <f>'[1]26'!K68</f>
        <v>0</v>
      </c>
      <c r="K66" s="15">
        <f t="shared" si="4"/>
        <v>150</v>
      </c>
      <c r="L66" s="18">
        <f>frq!C66</f>
        <v>1</v>
      </c>
      <c r="M66" s="16">
        <f t="shared" si="7"/>
        <v>60</v>
      </c>
      <c r="N66" s="16">
        <f t="shared" si="8"/>
        <v>0</v>
      </c>
      <c r="O66" s="16">
        <f t="shared" si="9"/>
        <v>90</v>
      </c>
      <c r="P66" s="16">
        <f t="shared" si="10"/>
        <v>0</v>
      </c>
      <c r="Q66" s="17">
        <f t="shared" si="5"/>
        <v>150</v>
      </c>
    </row>
    <row r="67" spans="1:19">
      <c r="A67" s="8" t="s">
        <v>109</v>
      </c>
      <c r="B67" s="15">
        <f>'[1]26'!B69</f>
        <v>60</v>
      </c>
      <c r="C67" s="16">
        <f>'[1]26'!C69</f>
        <v>0</v>
      </c>
      <c r="D67" s="16">
        <f>'[1]26'!D69</f>
        <v>285</v>
      </c>
      <c r="E67" s="16">
        <f>'[1]26'!E69</f>
        <v>0</v>
      </c>
      <c r="F67" s="15">
        <f t="shared" si="6"/>
        <v>345</v>
      </c>
      <c r="G67" s="15">
        <f>'[1]26'!H69</f>
        <v>60</v>
      </c>
      <c r="H67" s="16">
        <f>'[1]26'!I69</f>
        <v>0</v>
      </c>
      <c r="I67" s="16">
        <f>'[1]26'!J69</f>
        <v>90</v>
      </c>
      <c r="J67" s="16">
        <f>'[1]26'!K69</f>
        <v>0</v>
      </c>
      <c r="K67" s="15">
        <f t="shared" si="4"/>
        <v>150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60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90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150</v>
      </c>
    </row>
    <row r="68" spans="1:19">
      <c r="A68" s="8" t="s">
        <v>110</v>
      </c>
      <c r="B68" s="15">
        <f>'[1]26'!B70</f>
        <v>60</v>
      </c>
      <c r="C68" s="16">
        <f>'[1]26'!C70</f>
        <v>0</v>
      </c>
      <c r="D68" s="16">
        <f>'[1]26'!D70</f>
        <v>285</v>
      </c>
      <c r="E68" s="16">
        <f>'[1]26'!E70</f>
        <v>0</v>
      </c>
      <c r="F68" s="15">
        <f t="shared" si="6"/>
        <v>345</v>
      </c>
      <c r="G68" s="15">
        <f>'[1]26'!H70</f>
        <v>60</v>
      </c>
      <c r="H68" s="16">
        <f>'[1]26'!I70</f>
        <v>0</v>
      </c>
      <c r="I68" s="16">
        <f>'[1]26'!J70</f>
        <v>90</v>
      </c>
      <c r="J68" s="16">
        <f>'[1]26'!K70</f>
        <v>0</v>
      </c>
      <c r="K68" s="15">
        <f t="shared" ref="K68:K98" si="15">SUM(G68:J68)</f>
        <v>150</v>
      </c>
      <c r="L68" s="18">
        <f>frq!C68</f>
        <v>1</v>
      </c>
      <c r="M68" s="16">
        <f t="shared" si="11"/>
        <v>60</v>
      </c>
      <c r="N68" s="16">
        <f t="shared" si="12"/>
        <v>0</v>
      </c>
      <c r="O68" s="16">
        <f t="shared" si="13"/>
        <v>90</v>
      </c>
      <c r="P68" s="16">
        <f t="shared" si="14"/>
        <v>0</v>
      </c>
      <c r="Q68" s="17">
        <f t="shared" ref="Q68:Q98" si="16">SUM(M68:P68)</f>
        <v>150</v>
      </c>
    </row>
    <row r="69" spans="1:19">
      <c r="A69" s="8" t="s">
        <v>111</v>
      </c>
      <c r="B69" s="15">
        <f>'[1]26'!B71</f>
        <v>60</v>
      </c>
      <c r="C69" s="16">
        <f>'[1]26'!C71</f>
        <v>0</v>
      </c>
      <c r="D69" s="16">
        <f>'[1]26'!D71</f>
        <v>285</v>
      </c>
      <c r="E69" s="16">
        <f>'[1]26'!E71</f>
        <v>0</v>
      </c>
      <c r="F69" s="15">
        <f t="shared" ref="F69:F98" si="17">SUM(B69:E69)</f>
        <v>345</v>
      </c>
      <c r="G69" s="15">
        <f>'[1]26'!H71</f>
        <v>60</v>
      </c>
      <c r="H69" s="16">
        <f>'[1]26'!I71</f>
        <v>0</v>
      </c>
      <c r="I69" s="16">
        <f>'[1]26'!J71</f>
        <v>90</v>
      </c>
      <c r="J69" s="16">
        <f>'[1]26'!K71</f>
        <v>0</v>
      </c>
      <c r="K69" s="15">
        <f t="shared" si="15"/>
        <v>150</v>
      </c>
      <c r="L69" s="18">
        <f>frq!C69</f>
        <v>1</v>
      </c>
      <c r="M69" s="16">
        <f t="shared" si="11"/>
        <v>60</v>
      </c>
      <c r="N69" s="16">
        <f t="shared" si="12"/>
        <v>0</v>
      </c>
      <c r="O69" s="16">
        <f t="shared" si="13"/>
        <v>90</v>
      </c>
      <c r="P69" s="16">
        <f t="shared" si="14"/>
        <v>0</v>
      </c>
      <c r="Q69" s="17">
        <f t="shared" si="16"/>
        <v>150</v>
      </c>
      <c r="S69">
        <f>96*4</f>
        <v>384</v>
      </c>
    </row>
    <row r="70" spans="1:19">
      <c r="A70" s="8" t="s">
        <v>112</v>
      </c>
      <c r="B70" s="15">
        <f>'[1]26'!B72</f>
        <v>60</v>
      </c>
      <c r="C70" s="16">
        <f>'[1]26'!C72</f>
        <v>0</v>
      </c>
      <c r="D70" s="16">
        <f>'[1]26'!D72</f>
        <v>285</v>
      </c>
      <c r="E70" s="16">
        <f>'[1]26'!E72</f>
        <v>0</v>
      </c>
      <c r="F70" s="15">
        <f t="shared" si="17"/>
        <v>345</v>
      </c>
      <c r="G70" s="15">
        <f>'[1]26'!H72</f>
        <v>60</v>
      </c>
      <c r="H70" s="16">
        <f>'[1]26'!I72</f>
        <v>0</v>
      </c>
      <c r="I70" s="16">
        <f>'[1]26'!J72</f>
        <v>90</v>
      </c>
      <c r="J70" s="16">
        <f>'[1]26'!K72</f>
        <v>0</v>
      </c>
      <c r="K70" s="15">
        <f t="shared" si="15"/>
        <v>150</v>
      </c>
      <c r="L70" s="18">
        <f>frq!C70</f>
        <v>1</v>
      </c>
      <c r="M70" s="16">
        <f t="shared" si="11"/>
        <v>60</v>
      </c>
      <c r="N70" s="16">
        <f t="shared" si="12"/>
        <v>0</v>
      </c>
      <c r="O70" s="16">
        <f t="shared" si="13"/>
        <v>90</v>
      </c>
      <c r="P70" s="16">
        <f t="shared" si="14"/>
        <v>0</v>
      </c>
      <c r="Q70" s="17">
        <f t="shared" si="16"/>
        <v>150</v>
      </c>
    </row>
    <row r="71" spans="1:19">
      <c r="A71" s="8" t="s">
        <v>113</v>
      </c>
      <c r="B71" s="15">
        <f>'[1]26'!B73</f>
        <v>60</v>
      </c>
      <c r="C71" s="16">
        <f>'[1]26'!C73</f>
        <v>0</v>
      </c>
      <c r="D71" s="16">
        <f>'[1]26'!D73</f>
        <v>285</v>
      </c>
      <c r="E71" s="16">
        <f>'[1]26'!E73</f>
        <v>0</v>
      </c>
      <c r="F71" s="15">
        <f t="shared" si="17"/>
        <v>345</v>
      </c>
      <c r="G71" s="15">
        <f>'[1]26'!H73</f>
        <v>60</v>
      </c>
      <c r="H71" s="16">
        <f>'[1]26'!I73</f>
        <v>0</v>
      </c>
      <c r="I71" s="16">
        <f>'[1]26'!J73</f>
        <v>90</v>
      </c>
      <c r="J71" s="16">
        <f>'[1]26'!K73</f>
        <v>0</v>
      </c>
      <c r="K71" s="15">
        <f t="shared" si="15"/>
        <v>150</v>
      </c>
      <c r="L71" s="18">
        <f>frq!C71</f>
        <v>1</v>
      </c>
      <c r="M71" s="16">
        <f t="shared" si="11"/>
        <v>60</v>
      </c>
      <c r="N71" s="16">
        <f t="shared" si="12"/>
        <v>0</v>
      </c>
      <c r="O71" s="16">
        <f t="shared" si="13"/>
        <v>90</v>
      </c>
      <c r="P71" s="16">
        <f t="shared" si="14"/>
        <v>0</v>
      </c>
      <c r="Q71" s="17">
        <f t="shared" si="16"/>
        <v>150</v>
      </c>
    </row>
    <row r="72" spans="1:19">
      <c r="A72" s="8" t="s">
        <v>114</v>
      </c>
      <c r="B72" s="15">
        <f>'[1]26'!B74</f>
        <v>60</v>
      </c>
      <c r="C72" s="16">
        <f>'[1]26'!C74</f>
        <v>0</v>
      </c>
      <c r="D72" s="16">
        <f>'[1]26'!D74</f>
        <v>285</v>
      </c>
      <c r="E72" s="16">
        <f>'[1]26'!E74</f>
        <v>0</v>
      </c>
      <c r="F72" s="15">
        <f t="shared" si="17"/>
        <v>345</v>
      </c>
      <c r="G72" s="15">
        <f>'[1]26'!H74</f>
        <v>60</v>
      </c>
      <c r="H72" s="16">
        <f>'[1]26'!I74</f>
        <v>0</v>
      </c>
      <c r="I72" s="16">
        <f>'[1]26'!J74</f>
        <v>90</v>
      </c>
      <c r="J72" s="16">
        <f>'[1]26'!K74</f>
        <v>0</v>
      </c>
      <c r="K72" s="15">
        <f t="shared" si="15"/>
        <v>150</v>
      </c>
      <c r="L72" s="18">
        <f>frq!C72</f>
        <v>1</v>
      </c>
      <c r="M72" s="16">
        <f t="shared" si="11"/>
        <v>60</v>
      </c>
      <c r="N72" s="16">
        <f t="shared" si="12"/>
        <v>0</v>
      </c>
      <c r="O72" s="16">
        <f t="shared" si="13"/>
        <v>90</v>
      </c>
      <c r="P72" s="16">
        <f t="shared" si="14"/>
        <v>0</v>
      </c>
      <c r="Q72" s="17">
        <f t="shared" si="16"/>
        <v>150</v>
      </c>
    </row>
    <row r="73" spans="1:19">
      <c r="A73" s="8" t="s">
        <v>115</v>
      </c>
      <c r="B73" s="15">
        <f>'[1]26'!B75</f>
        <v>60</v>
      </c>
      <c r="C73" s="16">
        <f>'[1]26'!C75</f>
        <v>0</v>
      </c>
      <c r="D73" s="16">
        <f>'[1]26'!D75</f>
        <v>285</v>
      </c>
      <c r="E73" s="16">
        <f>'[1]26'!E75</f>
        <v>0</v>
      </c>
      <c r="F73" s="15">
        <f t="shared" si="17"/>
        <v>345</v>
      </c>
      <c r="G73" s="15">
        <f>'[1]26'!H75</f>
        <v>60</v>
      </c>
      <c r="H73" s="16">
        <f>'[1]26'!I75</f>
        <v>0</v>
      </c>
      <c r="I73" s="16">
        <f>'[1]26'!J75</f>
        <v>90</v>
      </c>
      <c r="J73" s="16">
        <f>'[1]26'!K75</f>
        <v>0</v>
      </c>
      <c r="K73" s="15">
        <f t="shared" si="15"/>
        <v>150</v>
      </c>
      <c r="L73" s="18">
        <f>frq!C73</f>
        <v>1</v>
      </c>
      <c r="M73" s="16">
        <f t="shared" si="11"/>
        <v>60</v>
      </c>
      <c r="N73" s="16">
        <f t="shared" si="12"/>
        <v>0</v>
      </c>
      <c r="O73" s="16">
        <f t="shared" si="13"/>
        <v>90</v>
      </c>
      <c r="P73" s="16">
        <f t="shared" si="14"/>
        <v>0</v>
      </c>
      <c r="Q73" s="17">
        <f t="shared" si="16"/>
        <v>150</v>
      </c>
    </row>
    <row r="74" spans="1:19">
      <c r="A74" s="8" t="s">
        <v>116</v>
      </c>
      <c r="B74" s="15">
        <f>'[1]26'!B76</f>
        <v>60</v>
      </c>
      <c r="C74" s="16">
        <f>'[1]26'!C76</f>
        <v>0</v>
      </c>
      <c r="D74" s="16">
        <f>'[1]26'!D76</f>
        <v>285</v>
      </c>
      <c r="E74" s="16">
        <f>'[1]26'!E76</f>
        <v>0</v>
      </c>
      <c r="F74" s="15">
        <f t="shared" si="17"/>
        <v>345</v>
      </c>
      <c r="G74" s="15">
        <f>'[1]26'!H76</f>
        <v>60</v>
      </c>
      <c r="H74" s="16">
        <f>'[1]26'!I76</f>
        <v>0</v>
      </c>
      <c r="I74" s="16">
        <f>'[1]26'!J76</f>
        <v>90</v>
      </c>
      <c r="J74" s="16">
        <f>'[1]26'!K76</f>
        <v>0</v>
      </c>
      <c r="K74" s="15">
        <f t="shared" si="15"/>
        <v>150</v>
      </c>
      <c r="L74" s="18">
        <f>frq!C74</f>
        <v>1</v>
      </c>
      <c r="M74" s="16">
        <f t="shared" si="11"/>
        <v>60</v>
      </c>
      <c r="N74" s="16">
        <f t="shared" si="12"/>
        <v>0</v>
      </c>
      <c r="O74" s="16">
        <f t="shared" si="13"/>
        <v>90</v>
      </c>
      <c r="P74" s="16">
        <f t="shared" si="14"/>
        <v>0</v>
      </c>
      <c r="Q74" s="17">
        <f t="shared" si="16"/>
        <v>150</v>
      </c>
    </row>
    <row r="75" spans="1:19">
      <c r="A75" s="8" t="s">
        <v>117</v>
      </c>
      <c r="B75" s="15">
        <f>'[1]26'!B77</f>
        <v>60</v>
      </c>
      <c r="C75" s="16">
        <f>'[1]26'!C77</f>
        <v>0</v>
      </c>
      <c r="D75" s="16">
        <f>'[1]26'!D77</f>
        <v>288</v>
      </c>
      <c r="E75" s="16">
        <f>'[1]26'!E77</f>
        <v>0</v>
      </c>
      <c r="F75" s="15">
        <f t="shared" si="17"/>
        <v>348</v>
      </c>
      <c r="G75" s="15">
        <f>'[1]26'!H77</f>
        <v>60</v>
      </c>
      <c r="H75" s="16">
        <f>'[1]26'!I77</f>
        <v>0</v>
      </c>
      <c r="I75" s="16">
        <f>'[1]26'!J77</f>
        <v>90</v>
      </c>
      <c r="J75" s="16">
        <f>'[1]26'!K77</f>
        <v>0</v>
      </c>
      <c r="K75" s="15">
        <f t="shared" si="15"/>
        <v>150</v>
      </c>
      <c r="L75" s="18">
        <f>frq!C75</f>
        <v>1</v>
      </c>
      <c r="M75" s="16">
        <f t="shared" si="11"/>
        <v>60</v>
      </c>
      <c r="N75" s="16">
        <f t="shared" si="12"/>
        <v>0</v>
      </c>
      <c r="O75" s="16">
        <f t="shared" si="13"/>
        <v>90</v>
      </c>
      <c r="P75" s="16">
        <f t="shared" si="14"/>
        <v>0</v>
      </c>
      <c r="Q75" s="17">
        <f t="shared" si="16"/>
        <v>150</v>
      </c>
    </row>
    <row r="76" spans="1:19">
      <c r="A76" s="8" t="s">
        <v>118</v>
      </c>
      <c r="B76" s="15">
        <f>'[1]26'!B78</f>
        <v>60</v>
      </c>
      <c r="C76" s="16">
        <f>'[1]26'!C78</f>
        <v>0</v>
      </c>
      <c r="D76" s="16">
        <f>'[1]26'!D78</f>
        <v>288</v>
      </c>
      <c r="E76" s="16">
        <f>'[1]26'!E78</f>
        <v>0</v>
      </c>
      <c r="F76" s="15">
        <f t="shared" si="17"/>
        <v>348</v>
      </c>
      <c r="G76" s="15">
        <f>'[1]26'!H78</f>
        <v>60</v>
      </c>
      <c r="H76" s="16">
        <f>'[1]26'!I78</f>
        <v>0</v>
      </c>
      <c r="I76" s="16">
        <f>'[1]26'!J78</f>
        <v>90</v>
      </c>
      <c r="J76" s="16">
        <f>'[1]26'!K78</f>
        <v>0</v>
      </c>
      <c r="K76" s="15">
        <f t="shared" si="15"/>
        <v>150</v>
      </c>
      <c r="L76" s="18">
        <f>frq!C76</f>
        <v>1</v>
      </c>
      <c r="M76" s="16">
        <f t="shared" si="11"/>
        <v>60</v>
      </c>
      <c r="N76" s="16">
        <f t="shared" si="12"/>
        <v>0</v>
      </c>
      <c r="O76" s="16">
        <f t="shared" si="13"/>
        <v>90</v>
      </c>
      <c r="P76" s="16">
        <f t="shared" si="14"/>
        <v>0</v>
      </c>
      <c r="Q76" s="17">
        <f t="shared" si="16"/>
        <v>150</v>
      </c>
    </row>
    <row r="77" spans="1:19">
      <c r="A77" s="8" t="s">
        <v>119</v>
      </c>
      <c r="B77" s="15">
        <f>'[1]26'!B79</f>
        <v>60</v>
      </c>
      <c r="C77" s="16">
        <f>'[1]26'!C79</f>
        <v>0</v>
      </c>
      <c r="D77" s="16">
        <f>'[1]26'!D79</f>
        <v>288</v>
      </c>
      <c r="E77" s="16">
        <f>'[1]26'!E79</f>
        <v>0</v>
      </c>
      <c r="F77" s="15">
        <f t="shared" si="17"/>
        <v>348</v>
      </c>
      <c r="G77" s="15">
        <f>'[1]26'!H79</f>
        <v>60</v>
      </c>
      <c r="H77" s="16">
        <f>'[1]26'!I79</f>
        <v>0</v>
      </c>
      <c r="I77" s="16">
        <f>'[1]26'!J79</f>
        <v>90</v>
      </c>
      <c r="J77" s="16">
        <f>'[1]26'!K79</f>
        <v>0</v>
      </c>
      <c r="K77" s="15">
        <f t="shared" si="15"/>
        <v>150</v>
      </c>
      <c r="L77" s="18">
        <f>frq!C77</f>
        <v>1</v>
      </c>
      <c r="M77" s="16">
        <f t="shared" si="11"/>
        <v>60</v>
      </c>
      <c r="N77" s="16">
        <f t="shared" si="12"/>
        <v>0</v>
      </c>
      <c r="O77" s="16">
        <f t="shared" si="13"/>
        <v>90</v>
      </c>
      <c r="P77" s="16">
        <f t="shared" si="14"/>
        <v>0</v>
      </c>
      <c r="Q77" s="17">
        <f t="shared" si="16"/>
        <v>150</v>
      </c>
    </row>
    <row r="78" spans="1:19">
      <c r="A78" s="8" t="s">
        <v>120</v>
      </c>
      <c r="B78" s="15">
        <f>'[1]26'!B80</f>
        <v>60</v>
      </c>
      <c r="C78" s="16">
        <f>'[1]26'!C80</f>
        <v>0</v>
      </c>
      <c r="D78" s="16">
        <f>'[1]26'!D80</f>
        <v>288</v>
      </c>
      <c r="E78" s="16">
        <f>'[1]26'!E80</f>
        <v>0</v>
      </c>
      <c r="F78" s="15">
        <f t="shared" si="17"/>
        <v>348</v>
      </c>
      <c r="G78" s="15">
        <f>'[1]26'!H80</f>
        <v>60</v>
      </c>
      <c r="H78" s="16">
        <f>'[1]26'!I80</f>
        <v>0</v>
      </c>
      <c r="I78" s="16">
        <f>'[1]26'!J80</f>
        <v>90</v>
      </c>
      <c r="J78" s="16">
        <f>'[1]26'!K80</f>
        <v>0</v>
      </c>
      <c r="K78" s="15">
        <f t="shared" si="15"/>
        <v>150</v>
      </c>
      <c r="L78" s="18">
        <f>frq!C78</f>
        <v>1</v>
      </c>
      <c r="M78" s="16">
        <f t="shared" si="11"/>
        <v>60</v>
      </c>
      <c r="N78" s="16">
        <f t="shared" si="12"/>
        <v>0</v>
      </c>
      <c r="O78" s="16">
        <f t="shared" si="13"/>
        <v>90</v>
      </c>
      <c r="P78" s="16">
        <f t="shared" si="14"/>
        <v>0</v>
      </c>
      <c r="Q78" s="17">
        <f t="shared" si="16"/>
        <v>150</v>
      </c>
    </row>
    <row r="79" spans="1:19">
      <c r="A79" s="8" t="s">
        <v>121</v>
      </c>
      <c r="B79" s="15">
        <f>'[1]26'!B81</f>
        <v>60</v>
      </c>
      <c r="C79" s="16">
        <f>'[1]26'!C81</f>
        <v>0</v>
      </c>
      <c r="D79" s="16">
        <f>'[1]26'!D81</f>
        <v>288</v>
      </c>
      <c r="E79" s="16">
        <f>'[1]26'!E81</f>
        <v>0</v>
      </c>
      <c r="F79" s="15">
        <f t="shared" si="17"/>
        <v>348</v>
      </c>
      <c r="G79" s="15">
        <f>'[1]26'!H81</f>
        <v>60</v>
      </c>
      <c r="H79" s="16">
        <f>'[1]26'!I81</f>
        <v>0</v>
      </c>
      <c r="I79" s="16">
        <f>'[1]26'!J81</f>
        <v>90</v>
      </c>
      <c r="J79" s="16">
        <f>'[1]26'!K81</f>
        <v>0</v>
      </c>
      <c r="K79" s="15">
        <f t="shared" si="15"/>
        <v>150</v>
      </c>
      <c r="L79" s="18">
        <f>frq!C79</f>
        <v>1</v>
      </c>
      <c r="M79" s="16">
        <f t="shared" si="11"/>
        <v>60</v>
      </c>
      <c r="N79" s="16">
        <f t="shared" si="12"/>
        <v>0</v>
      </c>
      <c r="O79" s="16">
        <f t="shared" si="13"/>
        <v>90</v>
      </c>
      <c r="P79" s="16">
        <f t="shared" si="14"/>
        <v>0</v>
      </c>
      <c r="Q79" s="17">
        <f t="shared" si="16"/>
        <v>150</v>
      </c>
    </row>
    <row r="80" spans="1:19">
      <c r="A80" s="8" t="s">
        <v>122</v>
      </c>
      <c r="B80" s="15">
        <f>'[1]26'!B82</f>
        <v>60</v>
      </c>
      <c r="C80" s="16">
        <f>'[1]26'!C82</f>
        <v>0</v>
      </c>
      <c r="D80" s="16">
        <f>'[1]26'!D82</f>
        <v>288</v>
      </c>
      <c r="E80" s="16">
        <f>'[1]26'!E82</f>
        <v>0</v>
      </c>
      <c r="F80" s="15">
        <f t="shared" si="17"/>
        <v>348</v>
      </c>
      <c r="G80" s="15">
        <f>'[1]26'!H82</f>
        <v>60</v>
      </c>
      <c r="H80" s="16">
        <f>'[1]26'!I82</f>
        <v>0</v>
      </c>
      <c r="I80" s="16">
        <f>'[1]26'!J82</f>
        <v>90</v>
      </c>
      <c r="J80" s="16">
        <f>'[1]26'!K82</f>
        <v>0</v>
      </c>
      <c r="K80" s="15">
        <f t="shared" si="15"/>
        <v>150</v>
      </c>
      <c r="L80" s="18">
        <f>frq!C80</f>
        <v>1</v>
      </c>
      <c r="M80" s="16">
        <f t="shared" si="11"/>
        <v>60</v>
      </c>
      <c r="N80" s="16">
        <f t="shared" si="12"/>
        <v>0</v>
      </c>
      <c r="O80" s="16">
        <f t="shared" si="13"/>
        <v>90</v>
      </c>
      <c r="P80" s="16">
        <f t="shared" si="14"/>
        <v>0</v>
      </c>
      <c r="Q80" s="17">
        <f t="shared" si="16"/>
        <v>150</v>
      </c>
    </row>
    <row r="81" spans="1:17">
      <c r="A81" s="8" t="s">
        <v>123</v>
      </c>
      <c r="B81" s="15">
        <f>'[1]26'!B83</f>
        <v>60</v>
      </c>
      <c r="C81" s="16">
        <f>'[1]26'!C83</f>
        <v>0</v>
      </c>
      <c r="D81" s="16">
        <f>'[1]26'!D83</f>
        <v>288</v>
      </c>
      <c r="E81" s="16">
        <f>'[1]26'!E83</f>
        <v>0</v>
      </c>
      <c r="F81" s="15">
        <f t="shared" si="17"/>
        <v>348</v>
      </c>
      <c r="G81" s="15">
        <f>'[1]26'!H83</f>
        <v>60</v>
      </c>
      <c r="H81" s="16">
        <f>'[1]26'!I83</f>
        <v>0</v>
      </c>
      <c r="I81" s="16">
        <f>'[1]26'!J83</f>
        <v>90</v>
      </c>
      <c r="J81" s="16">
        <f>'[1]26'!K83</f>
        <v>0</v>
      </c>
      <c r="K81" s="15">
        <f t="shared" si="15"/>
        <v>150</v>
      </c>
      <c r="L81" s="18">
        <f>frq!C81</f>
        <v>1</v>
      </c>
      <c r="M81" s="16">
        <f t="shared" si="11"/>
        <v>60</v>
      </c>
      <c r="N81" s="16">
        <f t="shared" si="12"/>
        <v>0</v>
      </c>
      <c r="O81" s="16">
        <f t="shared" si="13"/>
        <v>90</v>
      </c>
      <c r="P81" s="16">
        <f t="shared" si="14"/>
        <v>0</v>
      </c>
      <c r="Q81" s="17">
        <f t="shared" si="16"/>
        <v>150</v>
      </c>
    </row>
    <row r="82" spans="1:17">
      <c r="A82" s="8" t="s">
        <v>124</v>
      </c>
      <c r="B82" s="15">
        <f>'[1]26'!B84</f>
        <v>60</v>
      </c>
      <c r="C82" s="16">
        <f>'[1]26'!C84</f>
        <v>0</v>
      </c>
      <c r="D82" s="16">
        <f>'[1]26'!D84</f>
        <v>288</v>
      </c>
      <c r="E82" s="16">
        <f>'[1]26'!E84</f>
        <v>0</v>
      </c>
      <c r="F82" s="15">
        <f t="shared" si="17"/>
        <v>348</v>
      </c>
      <c r="G82" s="15">
        <f>'[1]26'!H84</f>
        <v>60</v>
      </c>
      <c r="H82" s="16">
        <f>'[1]26'!I84</f>
        <v>0</v>
      </c>
      <c r="I82" s="16">
        <f>'[1]26'!J84</f>
        <v>90</v>
      </c>
      <c r="J82" s="16">
        <f>'[1]26'!K84</f>
        <v>0</v>
      </c>
      <c r="K82" s="15">
        <f t="shared" si="15"/>
        <v>150</v>
      </c>
      <c r="L82" s="18">
        <f>frq!C82</f>
        <v>1</v>
      </c>
      <c r="M82" s="16">
        <f t="shared" si="11"/>
        <v>60</v>
      </c>
      <c r="N82" s="16">
        <f t="shared" si="12"/>
        <v>0</v>
      </c>
      <c r="O82" s="16">
        <f t="shared" si="13"/>
        <v>90</v>
      </c>
      <c r="P82" s="16">
        <f t="shared" si="14"/>
        <v>0</v>
      </c>
      <c r="Q82" s="17">
        <f t="shared" si="16"/>
        <v>150</v>
      </c>
    </row>
    <row r="83" spans="1:17">
      <c r="A83" s="8" t="s">
        <v>125</v>
      </c>
      <c r="B83" s="15">
        <f>'[1]26'!B85</f>
        <v>60</v>
      </c>
      <c r="C83" s="16">
        <f>'[1]26'!C85</f>
        <v>0</v>
      </c>
      <c r="D83" s="16">
        <f>'[1]26'!D85</f>
        <v>288</v>
      </c>
      <c r="E83" s="16">
        <f>'[1]26'!E85</f>
        <v>0</v>
      </c>
      <c r="F83" s="15">
        <f t="shared" si="17"/>
        <v>348</v>
      </c>
      <c r="G83" s="15">
        <f>'[1]26'!H85</f>
        <v>60</v>
      </c>
      <c r="H83" s="16">
        <f>'[1]26'!I85</f>
        <v>0</v>
      </c>
      <c r="I83" s="16">
        <f>'[1]26'!J85</f>
        <v>90</v>
      </c>
      <c r="J83" s="16">
        <f>'[1]26'!K85</f>
        <v>0</v>
      </c>
      <c r="K83" s="15">
        <f t="shared" si="15"/>
        <v>150</v>
      </c>
      <c r="L83" s="18">
        <f>frq!C83</f>
        <v>1</v>
      </c>
      <c r="M83" s="16">
        <f t="shared" si="11"/>
        <v>60</v>
      </c>
      <c r="N83" s="16">
        <f t="shared" si="12"/>
        <v>0</v>
      </c>
      <c r="O83" s="16">
        <f t="shared" si="13"/>
        <v>90</v>
      </c>
      <c r="P83" s="16">
        <f t="shared" si="14"/>
        <v>0</v>
      </c>
      <c r="Q83" s="17">
        <f t="shared" si="16"/>
        <v>150</v>
      </c>
    </row>
    <row r="84" spans="1:17">
      <c r="A84" s="8" t="s">
        <v>126</v>
      </c>
      <c r="B84" s="15">
        <f>'[1]26'!B86</f>
        <v>60</v>
      </c>
      <c r="C84" s="16">
        <f>'[1]26'!C86</f>
        <v>0</v>
      </c>
      <c r="D84" s="16">
        <f>'[1]26'!D86</f>
        <v>288</v>
      </c>
      <c r="E84" s="16">
        <f>'[1]26'!E86</f>
        <v>0</v>
      </c>
      <c r="F84" s="15">
        <f t="shared" si="17"/>
        <v>348</v>
      </c>
      <c r="G84" s="15">
        <f>'[1]26'!H86</f>
        <v>60</v>
      </c>
      <c r="H84" s="16">
        <f>'[1]26'!I86</f>
        <v>0</v>
      </c>
      <c r="I84" s="16">
        <f>'[1]26'!J86</f>
        <v>90</v>
      </c>
      <c r="J84" s="16">
        <f>'[1]26'!K86</f>
        <v>0</v>
      </c>
      <c r="K84" s="15">
        <f t="shared" si="15"/>
        <v>150</v>
      </c>
      <c r="L84" s="18">
        <f>frq!C84</f>
        <v>1</v>
      </c>
      <c r="M84" s="16">
        <f t="shared" si="11"/>
        <v>60</v>
      </c>
      <c r="N84" s="16">
        <f t="shared" si="12"/>
        <v>0</v>
      </c>
      <c r="O84" s="16">
        <f t="shared" si="13"/>
        <v>90</v>
      </c>
      <c r="P84" s="16">
        <f t="shared" si="14"/>
        <v>0</v>
      </c>
      <c r="Q84" s="17">
        <f t="shared" si="16"/>
        <v>150</v>
      </c>
    </row>
    <row r="85" spans="1:17">
      <c r="A85" s="8" t="s">
        <v>127</v>
      </c>
      <c r="B85" s="15">
        <f>'[1]26'!B87</f>
        <v>60</v>
      </c>
      <c r="C85" s="16">
        <f>'[1]26'!C87</f>
        <v>0</v>
      </c>
      <c r="D85" s="16">
        <f>'[1]26'!D87</f>
        <v>288</v>
      </c>
      <c r="E85" s="16">
        <f>'[1]26'!E87</f>
        <v>0</v>
      </c>
      <c r="F85" s="15">
        <f t="shared" si="17"/>
        <v>348</v>
      </c>
      <c r="G85" s="15">
        <f>'[1]26'!H87</f>
        <v>60</v>
      </c>
      <c r="H85" s="16">
        <f>'[1]26'!I87</f>
        <v>0</v>
      </c>
      <c r="I85" s="16">
        <f>'[1]26'!J87</f>
        <v>90</v>
      </c>
      <c r="J85" s="16">
        <f>'[1]26'!K87</f>
        <v>0</v>
      </c>
      <c r="K85" s="15">
        <f t="shared" si="15"/>
        <v>150</v>
      </c>
      <c r="L85" s="18">
        <f>frq!C85</f>
        <v>1</v>
      </c>
      <c r="M85" s="16">
        <f t="shared" si="11"/>
        <v>60</v>
      </c>
      <c r="N85" s="16">
        <f t="shared" si="12"/>
        <v>0</v>
      </c>
      <c r="O85" s="16">
        <f t="shared" si="13"/>
        <v>90</v>
      </c>
      <c r="P85" s="16">
        <f t="shared" si="14"/>
        <v>0</v>
      </c>
      <c r="Q85" s="17">
        <f t="shared" si="16"/>
        <v>150</v>
      </c>
    </row>
    <row r="86" spans="1:17">
      <c r="A86" s="8" t="s">
        <v>128</v>
      </c>
      <c r="B86" s="15">
        <f>'[1]26'!B88</f>
        <v>60</v>
      </c>
      <c r="C86" s="16">
        <f>'[1]26'!C88</f>
        <v>0</v>
      </c>
      <c r="D86" s="16">
        <f>'[1]26'!D88</f>
        <v>288</v>
      </c>
      <c r="E86" s="16">
        <f>'[1]26'!E88</f>
        <v>0</v>
      </c>
      <c r="F86" s="15">
        <f t="shared" si="17"/>
        <v>348</v>
      </c>
      <c r="G86" s="15">
        <f>'[1]26'!H88</f>
        <v>60</v>
      </c>
      <c r="H86" s="16">
        <f>'[1]26'!I88</f>
        <v>0</v>
      </c>
      <c r="I86" s="16">
        <f>'[1]26'!J88</f>
        <v>90</v>
      </c>
      <c r="J86" s="16">
        <f>'[1]26'!K88</f>
        <v>0</v>
      </c>
      <c r="K86" s="15">
        <f t="shared" si="15"/>
        <v>150</v>
      </c>
      <c r="L86" s="18">
        <f>frq!C86</f>
        <v>1</v>
      </c>
      <c r="M86" s="16">
        <f t="shared" si="11"/>
        <v>60</v>
      </c>
      <c r="N86" s="16">
        <f t="shared" si="12"/>
        <v>0</v>
      </c>
      <c r="O86" s="16">
        <f t="shared" si="13"/>
        <v>90</v>
      </c>
      <c r="P86" s="16">
        <f t="shared" si="14"/>
        <v>0</v>
      </c>
      <c r="Q86" s="17">
        <f t="shared" si="16"/>
        <v>150</v>
      </c>
    </row>
    <row r="87" spans="1:17">
      <c r="A87" s="8" t="s">
        <v>129</v>
      </c>
      <c r="B87" s="15">
        <f>'[1]26'!B89</f>
        <v>60</v>
      </c>
      <c r="C87" s="16">
        <f>'[1]26'!C89</f>
        <v>0</v>
      </c>
      <c r="D87" s="16">
        <f>'[1]26'!D89</f>
        <v>288</v>
      </c>
      <c r="E87" s="16">
        <f>'[1]26'!E89</f>
        <v>0</v>
      </c>
      <c r="F87" s="15">
        <f t="shared" si="17"/>
        <v>348</v>
      </c>
      <c r="G87" s="15">
        <f>'[1]26'!H89</f>
        <v>60</v>
      </c>
      <c r="H87" s="16">
        <f>'[1]26'!I89</f>
        <v>0</v>
      </c>
      <c r="I87" s="16">
        <f>'[1]26'!J89</f>
        <v>90</v>
      </c>
      <c r="J87" s="16">
        <f>'[1]26'!K89</f>
        <v>0</v>
      </c>
      <c r="K87" s="15">
        <f t="shared" si="15"/>
        <v>150</v>
      </c>
      <c r="L87" s="18">
        <f>frq!C87</f>
        <v>1</v>
      </c>
      <c r="M87" s="16">
        <f t="shared" si="11"/>
        <v>60</v>
      </c>
      <c r="N87" s="16">
        <f t="shared" si="12"/>
        <v>0</v>
      </c>
      <c r="O87" s="16">
        <f t="shared" si="13"/>
        <v>90</v>
      </c>
      <c r="P87" s="16">
        <f t="shared" si="14"/>
        <v>0</v>
      </c>
      <c r="Q87" s="17">
        <f t="shared" si="16"/>
        <v>150</v>
      </c>
    </row>
    <row r="88" spans="1:17">
      <c r="A88" s="8" t="s">
        <v>130</v>
      </c>
      <c r="B88" s="15">
        <f>'[1]26'!B90</f>
        <v>60</v>
      </c>
      <c r="C88" s="16">
        <f>'[1]26'!C90</f>
        <v>0</v>
      </c>
      <c r="D88" s="16">
        <f>'[1]26'!D90</f>
        <v>288</v>
      </c>
      <c r="E88" s="16">
        <f>'[1]26'!E90</f>
        <v>0</v>
      </c>
      <c r="F88" s="15">
        <f t="shared" si="17"/>
        <v>348</v>
      </c>
      <c r="G88" s="15">
        <f>'[1]26'!H90</f>
        <v>60</v>
      </c>
      <c r="H88" s="16">
        <f>'[1]26'!I90</f>
        <v>0</v>
      </c>
      <c r="I88" s="16">
        <f>'[1]26'!J90</f>
        <v>90</v>
      </c>
      <c r="J88" s="16">
        <f>'[1]26'!K90</f>
        <v>0</v>
      </c>
      <c r="K88" s="15">
        <f t="shared" si="15"/>
        <v>150</v>
      </c>
      <c r="L88" s="18">
        <f>frq!C88</f>
        <v>1</v>
      </c>
      <c r="M88" s="16">
        <f t="shared" si="11"/>
        <v>60</v>
      </c>
      <c r="N88" s="16">
        <f t="shared" si="12"/>
        <v>0</v>
      </c>
      <c r="O88" s="16">
        <f t="shared" si="13"/>
        <v>90</v>
      </c>
      <c r="P88" s="16">
        <f t="shared" si="14"/>
        <v>0</v>
      </c>
      <c r="Q88" s="17">
        <f t="shared" si="16"/>
        <v>150</v>
      </c>
    </row>
    <row r="89" spans="1:17">
      <c r="A89" s="8" t="s">
        <v>131</v>
      </c>
      <c r="B89" s="15">
        <f>'[1]26'!B91</f>
        <v>60</v>
      </c>
      <c r="C89" s="16">
        <f>'[1]26'!C91</f>
        <v>0</v>
      </c>
      <c r="D89" s="16">
        <f>'[1]26'!D91</f>
        <v>288</v>
      </c>
      <c r="E89" s="16">
        <f>'[1]26'!E91</f>
        <v>0</v>
      </c>
      <c r="F89" s="15">
        <f t="shared" si="17"/>
        <v>348</v>
      </c>
      <c r="G89" s="15">
        <f>'[1]26'!H91</f>
        <v>60</v>
      </c>
      <c r="H89" s="16">
        <f>'[1]26'!I91</f>
        <v>0</v>
      </c>
      <c r="I89" s="16">
        <f>'[1]26'!J91</f>
        <v>90</v>
      </c>
      <c r="J89" s="16">
        <f>'[1]26'!K91</f>
        <v>0</v>
      </c>
      <c r="K89" s="15">
        <f t="shared" si="15"/>
        <v>150</v>
      </c>
      <c r="L89" s="18">
        <f>frq!C89</f>
        <v>1</v>
      </c>
      <c r="M89" s="16">
        <f t="shared" si="11"/>
        <v>60</v>
      </c>
      <c r="N89" s="16">
        <f t="shared" si="12"/>
        <v>0</v>
      </c>
      <c r="O89" s="16">
        <f t="shared" si="13"/>
        <v>90</v>
      </c>
      <c r="P89" s="16">
        <f t="shared" si="14"/>
        <v>0</v>
      </c>
      <c r="Q89" s="17">
        <f t="shared" si="16"/>
        <v>150</v>
      </c>
    </row>
    <row r="90" spans="1:17">
      <c r="A90" s="8" t="s">
        <v>132</v>
      </c>
      <c r="B90" s="15">
        <f>'[1]26'!B92</f>
        <v>60</v>
      </c>
      <c r="C90" s="16">
        <f>'[1]26'!C92</f>
        <v>0</v>
      </c>
      <c r="D90" s="16">
        <f>'[1]26'!D92</f>
        <v>288</v>
      </c>
      <c r="E90" s="16">
        <f>'[1]26'!E92</f>
        <v>0</v>
      </c>
      <c r="F90" s="15">
        <f t="shared" si="17"/>
        <v>348</v>
      </c>
      <c r="G90" s="15">
        <f>'[1]26'!H92</f>
        <v>60</v>
      </c>
      <c r="H90" s="16">
        <f>'[1]26'!I92</f>
        <v>0</v>
      </c>
      <c r="I90" s="16">
        <f>'[1]26'!J92</f>
        <v>90</v>
      </c>
      <c r="J90" s="16">
        <f>'[1]26'!K92</f>
        <v>0</v>
      </c>
      <c r="K90" s="15">
        <f t="shared" si="15"/>
        <v>150</v>
      </c>
      <c r="L90" s="18">
        <f>frq!C90</f>
        <v>1</v>
      </c>
      <c r="M90" s="16">
        <f t="shared" si="11"/>
        <v>60</v>
      </c>
      <c r="N90" s="16">
        <f t="shared" si="12"/>
        <v>0</v>
      </c>
      <c r="O90" s="16">
        <f t="shared" si="13"/>
        <v>90</v>
      </c>
      <c r="P90" s="16">
        <f t="shared" si="14"/>
        <v>0</v>
      </c>
      <c r="Q90" s="17">
        <f t="shared" si="16"/>
        <v>150</v>
      </c>
    </row>
    <row r="91" spans="1:17">
      <c r="A91" s="8" t="s">
        <v>133</v>
      </c>
      <c r="B91" s="15">
        <f>'[1]26'!B93</f>
        <v>60</v>
      </c>
      <c r="C91" s="16">
        <f>'[1]26'!C93</f>
        <v>0</v>
      </c>
      <c r="D91" s="16">
        <f>'[1]26'!D93</f>
        <v>288</v>
      </c>
      <c r="E91" s="16">
        <f>'[1]26'!E93</f>
        <v>0</v>
      </c>
      <c r="F91" s="15">
        <f t="shared" si="17"/>
        <v>348</v>
      </c>
      <c r="G91" s="15">
        <f>'[1]26'!H93</f>
        <v>60</v>
      </c>
      <c r="H91" s="16">
        <f>'[1]26'!I93</f>
        <v>0</v>
      </c>
      <c r="I91" s="16">
        <f>'[1]26'!J93</f>
        <v>90</v>
      </c>
      <c r="J91" s="16">
        <f>'[1]26'!K93</f>
        <v>0</v>
      </c>
      <c r="K91" s="15">
        <f t="shared" si="15"/>
        <v>150</v>
      </c>
      <c r="L91" s="18">
        <f>frq!C91</f>
        <v>1</v>
      </c>
      <c r="M91" s="16">
        <f t="shared" si="11"/>
        <v>60</v>
      </c>
      <c r="N91" s="16">
        <f t="shared" si="12"/>
        <v>0</v>
      </c>
      <c r="O91" s="16">
        <f t="shared" si="13"/>
        <v>90</v>
      </c>
      <c r="P91" s="16">
        <f t="shared" si="14"/>
        <v>0</v>
      </c>
      <c r="Q91" s="17">
        <f t="shared" si="16"/>
        <v>150</v>
      </c>
    </row>
    <row r="92" spans="1:17">
      <c r="A92" s="8" t="s">
        <v>134</v>
      </c>
      <c r="B92" s="15">
        <f>'[1]26'!B94</f>
        <v>60</v>
      </c>
      <c r="C92" s="16">
        <f>'[1]26'!C94</f>
        <v>0</v>
      </c>
      <c r="D92" s="16">
        <f>'[1]26'!D94</f>
        <v>288</v>
      </c>
      <c r="E92" s="16">
        <f>'[1]26'!E94</f>
        <v>0</v>
      </c>
      <c r="F92" s="15">
        <f t="shared" si="17"/>
        <v>348</v>
      </c>
      <c r="G92" s="15">
        <f>'[1]26'!H94</f>
        <v>60</v>
      </c>
      <c r="H92" s="16">
        <f>'[1]26'!I94</f>
        <v>0</v>
      </c>
      <c r="I92" s="16">
        <f>'[1]26'!J94</f>
        <v>90</v>
      </c>
      <c r="J92" s="16">
        <f>'[1]26'!K94</f>
        <v>0</v>
      </c>
      <c r="K92" s="15">
        <f t="shared" si="15"/>
        <v>150</v>
      </c>
      <c r="L92" s="18">
        <f>frq!C92</f>
        <v>1</v>
      </c>
      <c r="M92" s="16">
        <f t="shared" si="11"/>
        <v>60</v>
      </c>
      <c r="N92" s="16">
        <f t="shared" si="12"/>
        <v>0</v>
      </c>
      <c r="O92" s="16">
        <f t="shared" si="13"/>
        <v>90</v>
      </c>
      <c r="P92" s="16">
        <f t="shared" si="14"/>
        <v>0</v>
      </c>
      <c r="Q92" s="17">
        <f t="shared" si="16"/>
        <v>150</v>
      </c>
    </row>
    <row r="93" spans="1:17">
      <c r="A93" s="8" t="s">
        <v>135</v>
      </c>
      <c r="B93" s="15">
        <f>'[1]26'!B95</f>
        <v>60</v>
      </c>
      <c r="C93" s="16">
        <f>'[1]26'!C95</f>
        <v>0</v>
      </c>
      <c r="D93" s="16">
        <f>'[1]26'!D95</f>
        <v>288</v>
      </c>
      <c r="E93" s="16">
        <f>'[1]26'!E95</f>
        <v>0</v>
      </c>
      <c r="F93" s="15">
        <f t="shared" si="17"/>
        <v>348</v>
      </c>
      <c r="G93" s="15">
        <f>'[1]26'!H95</f>
        <v>60</v>
      </c>
      <c r="H93" s="16">
        <f>'[1]26'!I95</f>
        <v>0</v>
      </c>
      <c r="I93" s="16">
        <f>'[1]26'!J95</f>
        <v>90</v>
      </c>
      <c r="J93" s="16">
        <f>'[1]26'!K95</f>
        <v>0</v>
      </c>
      <c r="K93" s="15">
        <f t="shared" si="15"/>
        <v>150</v>
      </c>
      <c r="L93" s="18">
        <f>frq!C93</f>
        <v>1</v>
      </c>
      <c r="M93" s="16">
        <f t="shared" si="11"/>
        <v>60</v>
      </c>
      <c r="N93" s="16">
        <f t="shared" si="12"/>
        <v>0</v>
      </c>
      <c r="O93" s="16">
        <f t="shared" si="13"/>
        <v>90</v>
      </c>
      <c r="P93" s="16">
        <f t="shared" si="14"/>
        <v>0</v>
      </c>
      <c r="Q93" s="17">
        <f t="shared" si="16"/>
        <v>150</v>
      </c>
    </row>
    <row r="94" spans="1:17">
      <c r="A94" s="8" t="s">
        <v>136</v>
      </c>
      <c r="B94" s="15">
        <f>'[1]26'!B96</f>
        <v>60</v>
      </c>
      <c r="C94" s="16">
        <f>'[1]26'!C96</f>
        <v>0</v>
      </c>
      <c r="D94" s="16">
        <f>'[1]26'!D96</f>
        <v>288</v>
      </c>
      <c r="E94" s="16">
        <f>'[1]26'!E96</f>
        <v>0</v>
      </c>
      <c r="F94" s="15">
        <f t="shared" si="17"/>
        <v>348</v>
      </c>
      <c r="G94" s="15">
        <f>'[1]26'!H96</f>
        <v>60</v>
      </c>
      <c r="H94" s="16">
        <f>'[1]26'!I96</f>
        <v>0</v>
      </c>
      <c r="I94" s="16">
        <f>'[1]26'!J96</f>
        <v>90</v>
      </c>
      <c r="J94" s="16">
        <f>'[1]26'!K96</f>
        <v>0</v>
      </c>
      <c r="K94" s="15">
        <f t="shared" si="15"/>
        <v>150</v>
      </c>
      <c r="L94" s="18">
        <f>frq!C94</f>
        <v>1</v>
      </c>
      <c r="M94" s="16">
        <f t="shared" si="11"/>
        <v>60</v>
      </c>
      <c r="N94" s="16">
        <f t="shared" si="12"/>
        <v>0</v>
      </c>
      <c r="O94" s="16">
        <f t="shared" si="13"/>
        <v>90</v>
      </c>
      <c r="P94" s="16">
        <f t="shared" si="14"/>
        <v>0</v>
      </c>
      <c r="Q94" s="17">
        <f t="shared" si="16"/>
        <v>150</v>
      </c>
    </row>
    <row r="95" spans="1:17">
      <c r="A95" s="8" t="s">
        <v>137</v>
      </c>
      <c r="B95" s="15">
        <f>'[1]26'!B97</f>
        <v>60</v>
      </c>
      <c r="C95" s="16">
        <f>'[1]26'!C97</f>
        <v>0</v>
      </c>
      <c r="D95" s="16">
        <f>'[1]26'!D97</f>
        <v>288</v>
      </c>
      <c r="E95" s="16">
        <f>'[1]26'!E97</f>
        <v>0</v>
      </c>
      <c r="F95" s="15">
        <f t="shared" si="17"/>
        <v>348</v>
      </c>
      <c r="G95" s="15">
        <f>'[1]26'!H97</f>
        <v>60</v>
      </c>
      <c r="H95" s="16">
        <f>'[1]26'!I97</f>
        <v>0</v>
      </c>
      <c r="I95" s="16">
        <f>'[1]26'!J97</f>
        <v>90</v>
      </c>
      <c r="J95" s="16">
        <f>'[1]26'!K97</f>
        <v>0</v>
      </c>
      <c r="K95" s="15">
        <f t="shared" si="15"/>
        <v>150</v>
      </c>
      <c r="L95" s="18">
        <f>frq!C95</f>
        <v>1</v>
      </c>
      <c r="M95" s="16">
        <f t="shared" si="11"/>
        <v>60</v>
      </c>
      <c r="N95" s="16">
        <f t="shared" si="12"/>
        <v>0</v>
      </c>
      <c r="O95" s="16">
        <f t="shared" si="13"/>
        <v>90</v>
      </c>
      <c r="P95" s="16">
        <f t="shared" si="14"/>
        <v>0</v>
      </c>
      <c r="Q95" s="17">
        <f t="shared" si="16"/>
        <v>150</v>
      </c>
    </row>
    <row r="96" spans="1:17">
      <c r="A96" s="8" t="s">
        <v>138</v>
      </c>
      <c r="B96" s="15">
        <f>'[1]26'!B98</f>
        <v>60</v>
      </c>
      <c r="C96" s="16">
        <f>'[1]26'!C98</f>
        <v>0</v>
      </c>
      <c r="D96" s="16">
        <f>'[1]26'!D98</f>
        <v>288</v>
      </c>
      <c r="E96" s="16">
        <f>'[1]26'!E98</f>
        <v>0</v>
      </c>
      <c r="F96" s="15">
        <f t="shared" si="17"/>
        <v>348</v>
      </c>
      <c r="G96" s="15">
        <f>'[1]26'!H98</f>
        <v>60</v>
      </c>
      <c r="H96" s="16">
        <f>'[1]26'!I98</f>
        <v>0</v>
      </c>
      <c r="I96" s="16">
        <f>'[1]26'!J98</f>
        <v>90</v>
      </c>
      <c r="J96" s="16">
        <f>'[1]26'!K98</f>
        <v>0</v>
      </c>
      <c r="K96" s="15">
        <f t="shared" si="15"/>
        <v>150</v>
      </c>
      <c r="L96" s="18">
        <f>frq!C96</f>
        <v>1</v>
      </c>
      <c r="M96" s="16">
        <f t="shared" si="11"/>
        <v>60</v>
      </c>
      <c r="N96" s="16">
        <f t="shared" si="12"/>
        <v>0</v>
      </c>
      <c r="O96" s="16">
        <f t="shared" si="13"/>
        <v>90</v>
      </c>
      <c r="P96" s="16">
        <f t="shared" si="14"/>
        <v>0</v>
      </c>
      <c r="Q96" s="17">
        <f t="shared" si="16"/>
        <v>150</v>
      </c>
    </row>
    <row r="97" spans="1:17">
      <c r="A97" s="8" t="s">
        <v>139</v>
      </c>
      <c r="B97" s="15">
        <f>'[1]26'!B99</f>
        <v>60</v>
      </c>
      <c r="C97" s="16">
        <f>'[1]26'!C99</f>
        <v>0</v>
      </c>
      <c r="D97" s="16">
        <f>'[1]26'!D99</f>
        <v>288</v>
      </c>
      <c r="E97" s="16">
        <f>'[1]26'!E99</f>
        <v>0</v>
      </c>
      <c r="F97" s="15">
        <f t="shared" si="17"/>
        <v>348</v>
      </c>
      <c r="G97" s="15">
        <f>'[1]26'!H99</f>
        <v>60</v>
      </c>
      <c r="H97" s="16">
        <f>'[1]26'!I99</f>
        <v>0</v>
      </c>
      <c r="I97" s="16">
        <f>'[1]26'!J99</f>
        <v>90</v>
      </c>
      <c r="J97" s="16">
        <f>'[1]26'!K99</f>
        <v>0</v>
      </c>
      <c r="K97" s="15">
        <f t="shared" si="15"/>
        <v>150</v>
      </c>
      <c r="L97" s="18">
        <f>frq!C97</f>
        <v>1</v>
      </c>
      <c r="M97" s="16">
        <f t="shared" si="11"/>
        <v>60</v>
      </c>
      <c r="N97" s="16">
        <f t="shared" si="12"/>
        <v>0</v>
      </c>
      <c r="O97" s="16">
        <f t="shared" si="13"/>
        <v>90</v>
      </c>
      <c r="P97" s="16">
        <f t="shared" si="14"/>
        <v>0</v>
      </c>
      <c r="Q97" s="17">
        <f t="shared" si="16"/>
        <v>150</v>
      </c>
    </row>
    <row r="98" spans="1:17">
      <c r="A98" s="8" t="s">
        <v>140</v>
      </c>
      <c r="B98" s="15">
        <f>'[1]26'!B100</f>
        <v>60</v>
      </c>
      <c r="C98" s="16">
        <f>'[1]26'!C100</f>
        <v>0</v>
      </c>
      <c r="D98" s="16">
        <f>'[1]26'!D100</f>
        <v>288</v>
      </c>
      <c r="E98" s="16">
        <f>'[1]26'!E100</f>
        <v>0</v>
      </c>
      <c r="F98" s="15">
        <f t="shared" si="17"/>
        <v>348</v>
      </c>
      <c r="G98" s="15">
        <f>'[1]26'!H100</f>
        <v>60</v>
      </c>
      <c r="H98" s="16">
        <f>'[1]26'!I100</f>
        <v>0</v>
      </c>
      <c r="I98" s="16">
        <f>'[1]26'!J100</f>
        <v>90</v>
      </c>
      <c r="J98" s="16">
        <f>'[1]26'!K100</f>
        <v>0</v>
      </c>
      <c r="K98" s="15">
        <f t="shared" si="15"/>
        <v>150</v>
      </c>
      <c r="L98" s="18">
        <f>frq!C98</f>
        <v>1</v>
      </c>
      <c r="M98" s="16">
        <f t="shared" si="11"/>
        <v>60</v>
      </c>
      <c r="N98" s="16">
        <f t="shared" si="12"/>
        <v>0</v>
      </c>
      <c r="O98" s="16">
        <f t="shared" si="13"/>
        <v>90</v>
      </c>
      <c r="P98" s="16">
        <f t="shared" si="14"/>
        <v>0</v>
      </c>
      <c r="Q98" s="17">
        <f t="shared" si="16"/>
        <v>150</v>
      </c>
    </row>
    <row r="99" spans="1:17">
      <c r="A99" s="8" t="s">
        <v>175</v>
      </c>
      <c r="B99" s="15">
        <f t="shared" ref="B99:Q99" si="18">SUM(B3:B98)/4000</f>
        <v>1.44</v>
      </c>
      <c r="C99" s="15">
        <f t="shared" si="18"/>
        <v>1.4999999999999999E-2</v>
      </c>
      <c r="D99" s="15">
        <f t="shared" si="18"/>
        <v>6.8819999999999997</v>
      </c>
      <c r="E99" s="15">
        <f t="shared" si="18"/>
        <v>0</v>
      </c>
      <c r="F99" s="15">
        <f t="shared" si="18"/>
        <v>8.3369999999999997</v>
      </c>
      <c r="G99" s="15">
        <f t="shared" si="18"/>
        <v>1.44</v>
      </c>
      <c r="H99" s="15">
        <f t="shared" si="18"/>
        <v>0</v>
      </c>
      <c r="I99" s="15">
        <f t="shared" si="18"/>
        <v>2.1487500000000002</v>
      </c>
      <c r="J99" s="15">
        <f t="shared" si="18"/>
        <v>0</v>
      </c>
      <c r="K99" s="15">
        <f t="shared" si="18"/>
        <v>3.5887500000000001</v>
      </c>
      <c r="L99" s="15">
        <f t="shared" si="18"/>
        <v>2.4E-2</v>
      </c>
      <c r="M99" s="15">
        <f t="shared" si="18"/>
        <v>1.44</v>
      </c>
      <c r="N99" s="15">
        <f t="shared" si="18"/>
        <v>0</v>
      </c>
      <c r="O99" s="15">
        <f t="shared" si="18"/>
        <v>2.1487500000000002</v>
      </c>
      <c r="P99" s="15">
        <f t="shared" si="18"/>
        <v>0</v>
      </c>
      <c r="Q99" s="15">
        <f t="shared" si="18"/>
        <v>3.5887500000000001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44587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6">
        <f>'[2]26'!B5</f>
        <v>84</v>
      </c>
      <c r="C3" s="197">
        <f>'[2]26'!C5</f>
        <v>0</v>
      </c>
      <c r="D3" s="197">
        <f>'[2]26'!D5</f>
        <v>0</v>
      </c>
      <c r="E3" s="197">
        <f>'[2]26'!E5</f>
        <v>0</v>
      </c>
      <c r="F3" s="15">
        <f>SUM(B3:E3)</f>
        <v>84</v>
      </c>
      <c r="G3" s="196">
        <f>'[2]26'!H5</f>
        <v>39</v>
      </c>
      <c r="H3" s="197">
        <f>'[2]26'!I5</f>
        <v>0</v>
      </c>
      <c r="I3" s="197">
        <f>'[2]26'!J5</f>
        <v>0</v>
      </c>
      <c r="J3" s="197">
        <f>'[2]26'!K5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196">
        <f>'[2]26'!B6</f>
        <v>84</v>
      </c>
      <c r="C4" s="197">
        <f>'[2]26'!C6</f>
        <v>0</v>
      </c>
      <c r="D4" s="197">
        <f>'[2]26'!D6</f>
        <v>0</v>
      </c>
      <c r="E4" s="197">
        <f>'[2]26'!E6</f>
        <v>0</v>
      </c>
      <c r="F4" s="15">
        <f>SUM(B4:E4)</f>
        <v>84</v>
      </c>
      <c r="G4" s="196">
        <f>'[2]26'!H6</f>
        <v>39</v>
      </c>
      <c r="H4" s="197">
        <f>'[2]26'!I6</f>
        <v>0</v>
      </c>
      <c r="I4" s="197">
        <f>'[2]26'!J6</f>
        <v>0</v>
      </c>
      <c r="J4" s="197">
        <f>'[2]26'!K6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196">
        <f>'[2]26'!B7</f>
        <v>84</v>
      </c>
      <c r="C5" s="197">
        <f>'[2]26'!C7</f>
        <v>0</v>
      </c>
      <c r="D5" s="197">
        <f>'[2]26'!D7</f>
        <v>0</v>
      </c>
      <c r="E5" s="197">
        <f>'[2]26'!E7</f>
        <v>0</v>
      </c>
      <c r="F5" s="15">
        <f t="shared" ref="F5:F68" si="6">SUM(B5:E5)</f>
        <v>84</v>
      </c>
      <c r="G5" s="196">
        <f>'[2]26'!H7</f>
        <v>39</v>
      </c>
      <c r="H5" s="197">
        <f>'[2]26'!I7</f>
        <v>0</v>
      </c>
      <c r="I5" s="197">
        <f>'[2]26'!J7</f>
        <v>0</v>
      </c>
      <c r="J5" s="197">
        <f>'[2]26'!K7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196">
        <f>'[2]26'!B8</f>
        <v>84</v>
      </c>
      <c r="C6" s="197">
        <f>'[2]26'!C8</f>
        <v>0</v>
      </c>
      <c r="D6" s="197">
        <f>'[2]26'!D8</f>
        <v>0</v>
      </c>
      <c r="E6" s="197">
        <f>'[2]26'!E8</f>
        <v>0</v>
      </c>
      <c r="F6" s="15">
        <f t="shared" si="6"/>
        <v>84</v>
      </c>
      <c r="G6" s="196">
        <f>'[2]26'!H8</f>
        <v>39</v>
      </c>
      <c r="H6" s="197">
        <f>'[2]26'!I8</f>
        <v>0</v>
      </c>
      <c r="I6" s="197">
        <f>'[2]26'!J8</f>
        <v>0</v>
      </c>
      <c r="J6" s="197">
        <f>'[2]26'!K8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196">
        <f>'[2]26'!B9</f>
        <v>84</v>
      </c>
      <c r="C7" s="197">
        <f>'[2]26'!C9</f>
        <v>0</v>
      </c>
      <c r="D7" s="197">
        <f>'[2]26'!D9</f>
        <v>0</v>
      </c>
      <c r="E7" s="197">
        <f>'[2]26'!E9</f>
        <v>0</v>
      </c>
      <c r="F7" s="15">
        <f t="shared" si="6"/>
        <v>84</v>
      </c>
      <c r="G7" s="196">
        <f>'[2]26'!H9</f>
        <v>39</v>
      </c>
      <c r="H7" s="197">
        <f>'[2]26'!I9</f>
        <v>0</v>
      </c>
      <c r="I7" s="197">
        <f>'[2]26'!J9</f>
        <v>0</v>
      </c>
      <c r="J7" s="197">
        <f>'[2]26'!K9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196">
        <f>'[2]26'!B10</f>
        <v>84</v>
      </c>
      <c r="C8" s="197">
        <f>'[2]26'!C10</f>
        <v>0</v>
      </c>
      <c r="D8" s="197">
        <f>'[2]26'!D10</f>
        <v>0</v>
      </c>
      <c r="E8" s="197">
        <f>'[2]26'!E10</f>
        <v>0</v>
      </c>
      <c r="F8" s="15">
        <f t="shared" si="6"/>
        <v>84</v>
      </c>
      <c r="G8" s="196">
        <f>'[2]26'!H10</f>
        <v>39</v>
      </c>
      <c r="H8" s="197">
        <f>'[2]26'!I10</f>
        <v>0</v>
      </c>
      <c r="I8" s="197">
        <f>'[2]26'!J10</f>
        <v>0</v>
      </c>
      <c r="J8" s="197">
        <f>'[2]26'!K10</f>
        <v>0</v>
      </c>
      <c r="K8" s="15">
        <f t="shared" si="3"/>
        <v>39</v>
      </c>
      <c r="L8" s="18">
        <f>frq!C8</f>
        <v>1</v>
      </c>
      <c r="M8" s="167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</row>
    <row r="9" spans="1:18">
      <c r="A9" s="8" t="s">
        <v>51</v>
      </c>
      <c r="B9" s="196">
        <f>'[2]26'!B11</f>
        <v>84</v>
      </c>
      <c r="C9" s="197">
        <f>'[2]26'!C11</f>
        <v>0</v>
      </c>
      <c r="D9" s="197">
        <f>'[2]26'!D11</f>
        <v>0</v>
      </c>
      <c r="E9" s="197">
        <f>'[2]26'!E11</f>
        <v>0</v>
      </c>
      <c r="F9" s="15">
        <f t="shared" si="6"/>
        <v>84</v>
      </c>
      <c r="G9" s="196">
        <f>'[2]26'!H11</f>
        <v>39</v>
      </c>
      <c r="H9" s="197">
        <f>'[2]26'!I11</f>
        <v>0</v>
      </c>
      <c r="I9" s="197">
        <f>'[2]26'!J11</f>
        <v>0</v>
      </c>
      <c r="J9" s="197">
        <f>'[2]26'!K11</f>
        <v>0</v>
      </c>
      <c r="K9" s="15">
        <f t="shared" si="3"/>
        <v>39</v>
      </c>
      <c r="L9" s="18">
        <f>frq!C9</f>
        <v>1</v>
      </c>
      <c r="M9" s="167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</row>
    <row r="10" spans="1:18">
      <c r="A10" s="8" t="s">
        <v>52</v>
      </c>
      <c r="B10" s="196">
        <f>'[2]26'!B12</f>
        <v>84</v>
      </c>
      <c r="C10" s="197">
        <f>'[2]26'!C12</f>
        <v>0</v>
      </c>
      <c r="D10" s="197">
        <f>'[2]26'!D12</f>
        <v>0</v>
      </c>
      <c r="E10" s="197">
        <f>'[2]26'!E12</f>
        <v>0</v>
      </c>
      <c r="F10" s="15">
        <f t="shared" si="6"/>
        <v>84</v>
      </c>
      <c r="G10" s="196">
        <f>'[2]26'!H12</f>
        <v>39</v>
      </c>
      <c r="H10" s="197">
        <f>'[2]26'!I12</f>
        <v>0</v>
      </c>
      <c r="I10" s="197">
        <f>'[2]26'!J12</f>
        <v>0</v>
      </c>
      <c r="J10" s="197">
        <f>'[2]26'!K12</f>
        <v>0</v>
      </c>
      <c r="K10" s="15">
        <f t="shared" si="3"/>
        <v>39</v>
      </c>
      <c r="L10" s="18">
        <f>frq!C10</f>
        <v>1</v>
      </c>
      <c r="M10" s="167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</row>
    <row r="11" spans="1:18">
      <c r="A11" s="8" t="s">
        <v>53</v>
      </c>
      <c r="B11" s="196">
        <f>'[2]26'!B13</f>
        <v>84</v>
      </c>
      <c r="C11" s="197">
        <f>'[2]26'!C13</f>
        <v>0</v>
      </c>
      <c r="D11" s="197">
        <f>'[2]26'!D13</f>
        <v>0</v>
      </c>
      <c r="E11" s="197">
        <f>'[2]26'!E13</f>
        <v>0</v>
      </c>
      <c r="F11" s="15">
        <f t="shared" si="6"/>
        <v>84</v>
      </c>
      <c r="G11" s="196">
        <f>'[2]26'!H13</f>
        <v>39</v>
      </c>
      <c r="H11" s="197">
        <f>'[2]26'!I13</f>
        <v>0</v>
      </c>
      <c r="I11" s="197">
        <f>'[2]26'!J13</f>
        <v>0</v>
      </c>
      <c r="J11" s="197">
        <f>'[2]26'!K13</f>
        <v>0</v>
      </c>
      <c r="K11" s="15">
        <f t="shared" si="3"/>
        <v>39</v>
      </c>
      <c r="L11" s="18">
        <f>frq!C11</f>
        <v>1</v>
      </c>
      <c r="M11" s="167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</row>
    <row r="12" spans="1:18">
      <c r="A12" s="8" t="s">
        <v>54</v>
      </c>
      <c r="B12" s="196">
        <f>'[2]26'!B14</f>
        <v>84</v>
      </c>
      <c r="C12" s="197">
        <f>'[2]26'!C14</f>
        <v>0</v>
      </c>
      <c r="D12" s="197">
        <f>'[2]26'!D14</f>
        <v>0</v>
      </c>
      <c r="E12" s="197">
        <f>'[2]26'!E14</f>
        <v>0</v>
      </c>
      <c r="F12" s="15">
        <f t="shared" si="6"/>
        <v>84</v>
      </c>
      <c r="G12" s="196">
        <f>'[2]26'!H14</f>
        <v>39</v>
      </c>
      <c r="H12" s="197">
        <f>'[2]26'!I14</f>
        <v>0</v>
      </c>
      <c r="I12" s="197">
        <f>'[2]26'!J14</f>
        <v>0</v>
      </c>
      <c r="J12" s="197">
        <f>'[2]26'!K14</f>
        <v>0</v>
      </c>
      <c r="K12" s="15">
        <f t="shared" si="3"/>
        <v>39</v>
      </c>
      <c r="L12" s="18">
        <f>frq!C12</f>
        <v>1</v>
      </c>
      <c r="M12" s="167">
        <f t="shared" si="4"/>
        <v>38.6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38.6</v>
      </c>
      <c r="R12" s="18">
        <v>0.4</v>
      </c>
    </row>
    <row r="13" spans="1:18">
      <c r="A13" s="8" t="s">
        <v>55</v>
      </c>
      <c r="B13" s="196">
        <f>'[2]26'!B15</f>
        <v>84</v>
      </c>
      <c r="C13" s="197">
        <f>'[2]26'!C15</f>
        <v>0</v>
      </c>
      <c r="D13" s="197">
        <f>'[2]26'!D15</f>
        <v>0</v>
      </c>
      <c r="E13" s="197">
        <f>'[2]26'!E15</f>
        <v>0</v>
      </c>
      <c r="F13" s="15">
        <f t="shared" si="6"/>
        <v>84</v>
      </c>
      <c r="G13" s="196">
        <f>'[2]26'!H15</f>
        <v>39</v>
      </c>
      <c r="H13" s="197">
        <f>'[2]26'!I15</f>
        <v>0</v>
      </c>
      <c r="I13" s="197">
        <f>'[2]26'!J15</f>
        <v>0</v>
      </c>
      <c r="J13" s="197">
        <f>'[2]26'!K15</f>
        <v>0</v>
      </c>
      <c r="K13" s="15">
        <f t="shared" si="3"/>
        <v>39</v>
      </c>
      <c r="L13" s="18">
        <f>frq!C13</f>
        <v>1</v>
      </c>
      <c r="M13" s="167">
        <f t="shared" si="4"/>
        <v>38.6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38.6</v>
      </c>
      <c r="R13" s="18">
        <v>0.4</v>
      </c>
    </row>
    <row r="14" spans="1:18">
      <c r="A14" s="8" t="s">
        <v>56</v>
      </c>
      <c r="B14" s="196">
        <f>'[2]26'!B16</f>
        <v>84</v>
      </c>
      <c r="C14" s="197">
        <f>'[2]26'!C16</f>
        <v>0</v>
      </c>
      <c r="D14" s="197">
        <f>'[2]26'!D16</f>
        <v>0</v>
      </c>
      <c r="E14" s="197">
        <f>'[2]26'!E16</f>
        <v>0</v>
      </c>
      <c r="F14" s="15">
        <f t="shared" si="6"/>
        <v>84</v>
      </c>
      <c r="G14" s="196">
        <f>'[2]26'!H16</f>
        <v>39</v>
      </c>
      <c r="H14" s="197">
        <f>'[2]26'!I16</f>
        <v>0</v>
      </c>
      <c r="I14" s="197">
        <f>'[2]26'!J16</f>
        <v>0</v>
      </c>
      <c r="J14" s="197">
        <f>'[2]26'!K16</f>
        <v>0</v>
      </c>
      <c r="K14" s="15">
        <f t="shared" si="3"/>
        <v>39</v>
      </c>
      <c r="L14" s="18">
        <f>frq!C14</f>
        <v>1</v>
      </c>
      <c r="M14" s="167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</row>
    <row r="15" spans="1:18">
      <c r="A15" s="8" t="s">
        <v>57</v>
      </c>
      <c r="B15" s="196">
        <f>'[2]26'!B17</f>
        <v>84</v>
      </c>
      <c r="C15" s="197">
        <f>'[2]26'!C17</f>
        <v>0</v>
      </c>
      <c r="D15" s="197">
        <f>'[2]26'!D17</f>
        <v>0</v>
      </c>
      <c r="E15" s="197">
        <f>'[2]26'!E17</f>
        <v>0</v>
      </c>
      <c r="F15" s="15">
        <f t="shared" si="6"/>
        <v>84</v>
      </c>
      <c r="G15" s="196">
        <f>'[2]26'!H17</f>
        <v>39</v>
      </c>
      <c r="H15" s="197">
        <f>'[2]26'!I17</f>
        <v>0</v>
      </c>
      <c r="I15" s="197">
        <f>'[2]26'!J17</f>
        <v>0</v>
      </c>
      <c r="J15" s="197">
        <f>'[2]26'!K17</f>
        <v>0</v>
      </c>
      <c r="K15" s="15">
        <f t="shared" si="3"/>
        <v>39</v>
      </c>
      <c r="L15" s="18">
        <f>frq!C15</f>
        <v>1</v>
      </c>
      <c r="M15" s="167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</row>
    <row r="16" spans="1:18">
      <c r="A16" s="8" t="s">
        <v>58</v>
      </c>
      <c r="B16" s="196">
        <f>'[2]26'!B18</f>
        <v>84</v>
      </c>
      <c r="C16" s="197">
        <f>'[2]26'!C18</f>
        <v>0</v>
      </c>
      <c r="D16" s="197">
        <f>'[2]26'!D18</f>
        <v>0</v>
      </c>
      <c r="E16" s="197">
        <f>'[2]26'!E18</f>
        <v>0</v>
      </c>
      <c r="F16" s="15">
        <f t="shared" si="6"/>
        <v>84</v>
      </c>
      <c r="G16" s="196">
        <f>'[2]26'!H18</f>
        <v>39</v>
      </c>
      <c r="H16" s="197">
        <f>'[2]26'!I18</f>
        <v>0</v>
      </c>
      <c r="I16" s="197">
        <f>'[2]26'!J18</f>
        <v>0</v>
      </c>
      <c r="J16" s="197">
        <f>'[2]26'!K18</f>
        <v>0</v>
      </c>
      <c r="K16" s="15">
        <f t="shared" si="3"/>
        <v>39</v>
      </c>
      <c r="L16" s="18">
        <f>frq!C16</f>
        <v>1</v>
      </c>
      <c r="M16" s="167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</row>
    <row r="17" spans="1:18">
      <c r="A17" s="8" t="s">
        <v>59</v>
      </c>
      <c r="B17" s="196">
        <f>'[2]26'!B19</f>
        <v>84</v>
      </c>
      <c r="C17" s="197">
        <f>'[2]26'!C19</f>
        <v>0</v>
      </c>
      <c r="D17" s="197">
        <f>'[2]26'!D19</f>
        <v>0</v>
      </c>
      <c r="E17" s="197">
        <f>'[2]26'!E19</f>
        <v>0</v>
      </c>
      <c r="F17" s="15">
        <f t="shared" si="6"/>
        <v>84</v>
      </c>
      <c r="G17" s="196">
        <f>'[2]26'!H19</f>
        <v>39</v>
      </c>
      <c r="H17" s="197">
        <f>'[2]26'!I19</f>
        <v>0</v>
      </c>
      <c r="I17" s="197">
        <f>'[2]26'!J19</f>
        <v>0</v>
      </c>
      <c r="J17" s="197">
        <f>'[2]26'!K19</f>
        <v>0</v>
      </c>
      <c r="K17" s="15">
        <f t="shared" si="3"/>
        <v>39</v>
      </c>
      <c r="L17" s="18">
        <f>frq!C17</f>
        <v>1</v>
      </c>
      <c r="M17" s="167">
        <f t="shared" si="4"/>
        <v>38.6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38.6</v>
      </c>
      <c r="R17" s="18">
        <v>0.4</v>
      </c>
    </row>
    <row r="18" spans="1:18">
      <c r="A18" s="8" t="s">
        <v>60</v>
      </c>
      <c r="B18" s="196">
        <f>'[2]26'!B20</f>
        <v>84</v>
      </c>
      <c r="C18" s="197">
        <f>'[2]26'!C20</f>
        <v>0</v>
      </c>
      <c r="D18" s="197">
        <f>'[2]26'!D20</f>
        <v>0</v>
      </c>
      <c r="E18" s="197">
        <f>'[2]26'!E20</f>
        <v>0</v>
      </c>
      <c r="F18" s="15">
        <f t="shared" si="6"/>
        <v>84</v>
      </c>
      <c r="G18" s="196">
        <f>'[2]26'!H20</f>
        <v>39</v>
      </c>
      <c r="H18" s="197">
        <f>'[2]26'!I20</f>
        <v>0</v>
      </c>
      <c r="I18" s="197">
        <f>'[2]26'!J20</f>
        <v>0</v>
      </c>
      <c r="J18" s="197">
        <f>'[2]26'!K20</f>
        <v>0</v>
      </c>
      <c r="K18" s="15">
        <f t="shared" si="3"/>
        <v>39</v>
      </c>
      <c r="L18" s="18">
        <f>frq!C18</f>
        <v>1</v>
      </c>
      <c r="M18" s="167">
        <f t="shared" si="4"/>
        <v>38.6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38.6</v>
      </c>
      <c r="R18" s="18">
        <v>0.4</v>
      </c>
    </row>
    <row r="19" spans="1:18">
      <c r="A19" s="8" t="s">
        <v>61</v>
      </c>
      <c r="B19" s="196">
        <f>'[2]26'!B21</f>
        <v>84</v>
      </c>
      <c r="C19" s="197">
        <f>'[2]26'!C21</f>
        <v>0</v>
      </c>
      <c r="D19" s="197">
        <f>'[2]26'!D21</f>
        <v>0</v>
      </c>
      <c r="E19" s="197">
        <f>'[2]26'!E21</f>
        <v>0</v>
      </c>
      <c r="F19" s="15">
        <f t="shared" si="6"/>
        <v>84</v>
      </c>
      <c r="G19" s="196">
        <f>'[2]26'!H21</f>
        <v>40</v>
      </c>
      <c r="H19" s="197">
        <f>'[2]26'!I21</f>
        <v>0</v>
      </c>
      <c r="I19" s="197">
        <f>'[2]26'!J21</f>
        <v>0</v>
      </c>
      <c r="J19" s="197">
        <f>'[2]26'!K21</f>
        <v>0</v>
      </c>
      <c r="K19" s="15">
        <f t="shared" si="3"/>
        <v>40</v>
      </c>
      <c r="L19" s="18">
        <f>frq!C19</f>
        <v>1</v>
      </c>
      <c r="M19" s="167">
        <f t="shared" si="4"/>
        <v>39.6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39.6</v>
      </c>
      <c r="R19" s="18">
        <v>0.4</v>
      </c>
    </row>
    <row r="20" spans="1:18">
      <c r="A20" s="8" t="s">
        <v>62</v>
      </c>
      <c r="B20" s="196">
        <f>'[2]26'!B22</f>
        <v>84</v>
      </c>
      <c r="C20" s="197">
        <f>'[2]26'!C22</f>
        <v>0</v>
      </c>
      <c r="D20" s="197">
        <f>'[2]26'!D22</f>
        <v>0</v>
      </c>
      <c r="E20" s="197">
        <f>'[2]26'!E22</f>
        <v>0</v>
      </c>
      <c r="F20" s="15">
        <f t="shared" si="6"/>
        <v>84</v>
      </c>
      <c r="G20" s="196">
        <f>'[2]26'!H22</f>
        <v>40</v>
      </c>
      <c r="H20" s="197">
        <f>'[2]26'!I22</f>
        <v>0</v>
      </c>
      <c r="I20" s="197">
        <f>'[2]26'!J22</f>
        <v>0</v>
      </c>
      <c r="J20" s="197">
        <f>'[2]26'!K22</f>
        <v>0</v>
      </c>
      <c r="K20" s="15">
        <f t="shared" si="3"/>
        <v>40</v>
      </c>
      <c r="L20" s="18">
        <f>frq!C20</f>
        <v>1</v>
      </c>
      <c r="M20" s="167">
        <f t="shared" si="4"/>
        <v>39.6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39.6</v>
      </c>
      <c r="R20" s="18">
        <v>0.4</v>
      </c>
    </row>
    <row r="21" spans="1:18">
      <c r="A21" s="8" t="s">
        <v>63</v>
      </c>
      <c r="B21" s="196">
        <f>'[2]26'!B23</f>
        <v>84</v>
      </c>
      <c r="C21" s="197">
        <f>'[2]26'!C23</f>
        <v>0</v>
      </c>
      <c r="D21" s="197">
        <f>'[2]26'!D23</f>
        <v>0</v>
      </c>
      <c r="E21" s="197">
        <f>'[2]26'!E23</f>
        <v>0</v>
      </c>
      <c r="F21" s="15">
        <f t="shared" si="6"/>
        <v>84</v>
      </c>
      <c r="G21" s="196">
        <f>'[2]26'!H23</f>
        <v>40</v>
      </c>
      <c r="H21" s="197">
        <f>'[2]26'!I23</f>
        <v>0</v>
      </c>
      <c r="I21" s="197">
        <f>'[2]26'!J23</f>
        <v>0</v>
      </c>
      <c r="J21" s="197">
        <f>'[2]26'!K23</f>
        <v>0</v>
      </c>
      <c r="K21" s="15">
        <f t="shared" si="3"/>
        <v>40</v>
      </c>
      <c r="L21" s="18">
        <f>frq!C21</f>
        <v>1</v>
      </c>
      <c r="M21" s="167">
        <f t="shared" si="4"/>
        <v>39.6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39.6</v>
      </c>
      <c r="R21" s="18">
        <v>0.4</v>
      </c>
    </row>
    <row r="22" spans="1:18">
      <c r="A22" s="8" t="s">
        <v>64</v>
      </c>
      <c r="B22" s="196">
        <f>'[2]26'!B24</f>
        <v>84</v>
      </c>
      <c r="C22" s="197">
        <f>'[2]26'!C24</f>
        <v>0</v>
      </c>
      <c r="D22" s="197">
        <f>'[2]26'!D24</f>
        <v>0</v>
      </c>
      <c r="E22" s="197">
        <f>'[2]26'!E24</f>
        <v>0</v>
      </c>
      <c r="F22" s="15">
        <f t="shared" si="6"/>
        <v>84</v>
      </c>
      <c r="G22" s="196">
        <f>'[2]26'!H24</f>
        <v>40</v>
      </c>
      <c r="H22" s="197">
        <f>'[2]26'!I24</f>
        <v>0</v>
      </c>
      <c r="I22" s="197">
        <f>'[2]26'!J24</f>
        <v>0</v>
      </c>
      <c r="J22" s="197">
        <f>'[2]26'!K24</f>
        <v>0</v>
      </c>
      <c r="K22" s="15">
        <f t="shared" si="3"/>
        <v>40</v>
      </c>
      <c r="L22" s="18">
        <f>frq!C22</f>
        <v>1</v>
      </c>
      <c r="M22" s="167">
        <f t="shared" si="4"/>
        <v>39.6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39.6</v>
      </c>
      <c r="R22" s="18">
        <v>0.4</v>
      </c>
    </row>
    <row r="23" spans="1:18">
      <c r="A23" s="8" t="s">
        <v>65</v>
      </c>
      <c r="B23" s="196">
        <f>'[2]26'!B25</f>
        <v>84</v>
      </c>
      <c r="C23" s="197">
        <f>'[2]26'!C25</f>
        <v>0</v>
      </c>
      <c r="D23" s="197">
        <f>'[2]26'!D25</f>
        <v>0</v>
      </c>
      <c r="E23" s="197">
        <f>'[2]26'!E25</f>
        <v>0</v>
      </c>
      <c r="F23" s="15">
        <f t="shared" si="6"/>
        <v>84</v>
      </c>
      <c r="G23" s="196">
        <f>'[2]26'!H25</f>
        <v>40</v>
      </c>
      <c r="H23" s="197">
        <f>'[2]26'!I25</f>
        <v>0</v>
      </c>
      <c r="I23" s="197">
        <f>'[2]26'!J25</f>
        <v>0</v>
      </c>
      <c r="J23" s="197">
        <f>'[2]26'!K25</f>
        <v>0</v>
      </c>
      <c r="K23" s="15">
        <f t="shared" si="3"/>
        <v>40</v>
      </c>
      <c r="L23" s="18">
        <f>frq!C23</f>
        <v>1</v>
      </c>
      <c r="M23" s="167">
        <f t="shared" si="4"/>
        <v>39.6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39.6</v>
      </c>
      <c r="R23" s="18">
        <v>0.4</v>
      </c>
    </row>
    <row r="24" spans="1:18">
      <c r="A24" s="8" t="s">
        <v>66</v>
      </c>
      <c r="B24" s="196">
        <f>'[2]26'!B26</f>
        <v>84</v>
      </c>
      <c r="C24" s="197">
        <f>'[2]26'!C26</f>
        <v>0</v>
      </c>
      <c r="D24" s="197">
        <f>'[2]26'!D26</f>
        <v>0</v>
      </c>
      <c r="E24" s="197">
        <f>'[2]26'!E26</f>
        <v>0</v>
      </c>
      <c r="F24" s="15">
        <f t="shared" si="6"/>
        <v>84</v>
      </c>
      <c r="G24" s="196">
        <f>'[2]26'!H26</f>
        <v>40</v>
      </c>
      <c r="H24" s="197">
        <f>'[2]26'!I26</f>
        <v>0</v>
      </c>
      <c r="I24" s="197">
        <f>'[2]26'!J26</f>
        <v>0</v>
      </c>
      <c r="J24" s="197">
        <f>'[2]26'!K26</f>
        <v>0</v>
      </c>
      <c r="K24" s="15">
        <f t="shared" si="3"/>
        <v>40</v>
      </c>
      <c r="L24" s="18">
        <f>frq!C24</f>
        <v>1</v>
      </c>
      <c r="M24" s="167">
        <f t="shared" si="4"/>
        <v>39.6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39.6</v>
      </c>
      <c r="R24" s="18">
        <v>0.4</v>
      </c>
    </row>
    <row r="25" spans="1:18">
      <c r="A25" s="8" t="s">
        <v>67</v>
      </c>
      <c r="B25" s="196">
        <f>'[2]26'!B27</f>
        <v>84</v>
      </c>
      <c r="C25" s="197">
        <f>'[2]26'!C27</f>
        <v>0</v>
      </c>
      <c r="D25" s="197">
        <f>'[2]26'!D27</f>
        <v>0</v>
      </c>
      <c r="E25" s="197">
        <f>'[2]26'!E27</f>
        <v>0</v>
      </c>
      <c r="F25" s="15">
        <f t="shared" si="6"/>
        <v>84</v>
      </c>
      <c r="G25" s="196">
        <f>'[2]26'!H27</f>
        <v>40</v>
      </c>
      <c r="H25" s="197">
        <f>'[2]26'!I27</f>
        <v>0</v>
      </c>
      <c r="I25" s="197">
        <f>'[2]26'!J27</f>
        <v>0</v>
      </c>
      <c r="J25" s="197">
        <f>'[2]26'!K27</f>
        <v>0</v>
      </c>
      <c r="K25" s="15">
        <f t="shared" si="3"/>
        <v>40</v>
      </c>
      <c r="L25" s="18">
        <f>frq!C25</f>
        <v>1</v>
      </c>
      <c r="M25" s="167">
        <f t="shared" si="4"/>
        <v>39.6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39.6</v>
      </c>
      <c r="R25" s="18">
        <v>0.4</v>
      </c>
    </row>
    <row r="26" spans="1:18">
      <c r="A26" s="8" t="s">
        <v>68</v>
      </c>
      <c r="B26" s="196">
        <f>'[2]26'!B28</f>
        <v>84</v>
      </c>
      <c r="C26" s="197">
        <f>'[2]26'!C28</f>
        <v>0</v>
      </c>
      <c r="D26" s="197">
        <f>'[2]26'!D28</f>
        <v>0</v>
      </c>
      <c r="E26" s="197">
        <f>'[2]26'!E28</f>
        <v>0</v>
      </c>
      <c r="F26" s="15">
        <f t="shared" si="6"/>
        <v>84</v>
      </c>
      <c r="G26" s="196">
        <f>'[2]26'!H28</f>
        <v>40</v>
      </c>
      <c r="H26" s="197">
        <f>'[2]26'!I28</f>
        <v>0</v>
      </c>
      <c r="I26" s="197">
        <f>'[2]26'!J28</f>
        <v>0</v>
      </c>
      <c r="J26" s="197">
        <f>'[2]26'!K28</f>
        <v>0</v>
      </c>
      <c r="K26" s="15">
        <f t="shared" si="3"/>
        <v>40</v>
      </c>
      <c r="L26" s="18">
        <f>frq!C26</f>
        <v>1</v>
      </c>
      <c r="M26" s="167">
        <f t="shared" si="4"/>
        <v>39.6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39.6</v>
      </c>
      <c r="R26" s="18">
        <v>0.4</v>
      </c>
    </row>
    <row r="27" spans="1:18">
      <c r="A27" s="8" t="s">
        <v>69</v>
      </c>
      <c r="B27" s="196">
        <f>'[2]26'!B29</f>
        <v>84</v>
      </c>
      <c r="C27" s="197">
        <f>'[2]26'!C29</f>
        <v>0</v>
      </c>
      <c r="D27" s="197">
        <f>'[2]26'!D29</f>
        <v>0</v>
      </c>
      <c r="E27" s="197">
        <f>'[2]26'!E29</f>
        <v>0</v>
      </c>
      <c r="F27" s="15">
        <f t="shared" si="6"/>
        <v>84</v>
      </c>
      <c r="G27" s="196">
        <f>'[2]26'!H29</f>
        <v>40</v>
      </c>
      <c r="H27" s="197">
        <f>'[2]26'!I29</f>
        <v>0</v>
      </c>
      <c r="I27" s="197">
        <f>'[2]26'!J29</f>
        <v>0</v>
      </c>
      <c r="J27" s="197">
        <f>'[2]26'!K29</f>
        <v>0</v>
      </c>
      <c r="K27" s="15">
        <f t="shared" si="3"/>
        <v>40</v>
      </c>
      <c r="L27" s="18">
        <f>frq!C27</f>
        <v>1</v>
      </c>
      <c r="M27" s="167">
        <f t="shared" si="4"/>
        <v>39.6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39.6</v>
      </c>
      <c r="R27" s="18">
        <v>0.4</v>
      </c>
    </row>
    <row r="28" spans="1:18">
      <c r="A28" s="8" t="s">
        <v>70</v>
      </c>
      <c r="B28" s="196">
        <f>'[2]26'!B30</f>
        <v>84</v>
      </c>
      <c r="C28" s="197">
        <f>'[2]26'!C30</f>
        <v>0</v>
      </c>
      <c r="D28" s="197">
        <f>'[2]26'!D30</f>
        <v>0</v>
      </c>
      <c r="E28" s="197">
        <f>'[2]26'!E30</f>
        <v>0</v>
      </c>
      <c r="F28" s="15">
        <f t="shared" si="6"/>
        <v>84</v>
      </c>
      <c r="G28" s="196">
        <f>'[2]26'!H30</f>
        <v>40</v>
      </c>
      <c r="H28" s="197">
        <f>'[2]26'!I30</f>
        <v>0</v>
      </c>
      <c r="I28" s="197">
        <f>'[2]26'!J30</f>
        <v>0</v>
      </c>
      <c r="J28" s="197">
        <f>'[2]26'!K30</f>
        <v>0</v>
      </c>
      <c r="K28" s="15">
        <f t="shared" si="3"/>
        <v>40</v>
      </c>
      <c r="L28" s="18">
        <f>frq!C28</f>
        <v>1</v>
      </c>
      <c r="M28" s="167">
        <f t="shared" si="4"/>
        <v>39.6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39.6</v>
      </c>
      <c r="R28" s="18">
        <v>0.4</v>
      </c>
    </row>
    <row r="29" spans="1:18">
      <c r="A29" s="8" t="s">
        <v>71</v>
      </c>
      <c r="B29" s="196">
        <f>'[2]26'!B31</f>
        <v>84</v>
      </c>
      <c r="C29" s="197">
        <f>'[2]26'!C31</f>
        <v>0</v>
      </c>
      <c r="D29" s="197">
        <f>'[2]26'!D31</f>
        <v>0</v>
      </c>
      <c r="E29" s="197">
        <f>'[2]26'!E31</f>
        <v>0</v>
      </c>
      <c r="F29" s="15">
        <f t="shared" si="6"/>
        <v>84</v>
      </c>
      <c r="G29" s="196">
        <f>'[2]26'!H31</f>
        <v>40</v>
      </c>
      <c r="H29" s="197">
        <f>'[2]26'!I31</f>
        <v>0</v>
      </c>
      <c r="I29" s="197">
        <f>'[2]26'!J31</f>
        <v>0</v>
      </c>
      <c r="J29" s="197">
        <f>'[2]26'!K31</f>
        <v>0</v>
      </c>
      <c r="K29" s="15">
        <f t="shared" si="3"/>
        <v>40</v>
      </c>
      <c r="L29" s="18">
        <f>frq!C29</f>
        <v>1</v>
      </c>
      <c r="M29" s="167">
        <f t="shared" si="4"/>
        <v>39.6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39.6</v>
      </c>
      <c r="R29" s="18">
        <v>0.4</v>
      </c>
    </row>
    <row r="30" spans="1:18">
      <c r="A30" s="8" t="s">
        <v>72</v>
      </c>
      <c r="B30" s="196">
        <f>'[2]26'!B32</f>
        <v>84</v>
      </c>
      <c r="C30" s="197">
        <f>'[2]26'!C32</f>
        <v>0</v>
      </c>
      <c r="D30" s="197">
        <f>'[2]26'!D32</f>
        <v>0</v>
      </c>
      <c r="E30" s="197">
        <f>'[2]26'!E32</f>
        <v>0</v>
      </c>
      <c r="F30" s="15">
        <f t="shared" si="6"/>
        <v>84</v>
      </c>
      <c r="G30" s="196">
        <f>'[2]26'!H32</f>
        <v>40</v>
      </c>
      <c r="H30" s="197">
        <f>'[2]26'!I32</f>
        <v>0</v>
      </c>
      <c r="I30" s="197">
        <f>'[2]26'!J32</f>
        <v>0</v>
      </c>
      <c r="J30" s="197">
        <f>'[2]26'!K32</f>
        <v>0</v>
      </c>
      <c r="K30" s="15">
        <f t="shared" si="3"/>
        <v>40</v>
      </c>
      <c r="L30" s="18">
        <f>frq!C30</f>
        <v>1</v>
      </c>
      <c r="M30" s="167">
        <f t="shared" si="4"/>
        <v>39.6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39.6</v>
      </c>
      <c r="R30" s="18">
        <v>0.4</v>
      </c>
    </row>
    <row r="31" spans="1:18">
      <c r="A31" s="8" t="s">
        <v>73</v>
      </c>
      <c r="B31" s="196">
        <f>'[2]26'!B33</f>
        <v>84</v>
      </c>
      <c r="C31" s="197">
        <f>'[2]26'!C33</f>
        <v>0</v>
      </c>
      <c r="D31" s="197">
        <f>'[2]26'!D33</f>
        <v>0</v>
      </c>
      <c r="E31" s="197">
        <f>'[2]26'!E33</f>
        <v>0</v>
      </c>
      <c r="F31" s="15">
        <f t="shared" si="6"/>
        <v>84</v>
      </c>
      <c r="G31" s="196">
        <f>'[2]26'!H33</f>
        <v>40</v>
      </c>
      <c r="H31" s="197">
        <f>'[2]26'!I33</f>
        <v>0</v>
      </c>
      <c r="I31" s="197">
        <f>'[2]26'!J33</f>
        <v>0</v>
      </c>
      <c r="J31" s="197">
        <f>'[2]26'!K33</f>
        <v>0</v>
      </c>
      <c r="K31" s="15">
        <f t="shared" si="3"/>
        <v>40</v>
      </c>
      <c r="L31" s="18">
        <f>frq!C31</f>
        <v>1</v>
      </c>
      <c r="M31" s="167">
        <f t="shared" si="4"/>
        <v>39.6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39.6</v>
      </c>
      <c r="R31" s="18">
        <v>0.4</v>
      </c>
    </row>
    <row r="32" spans="1:18">
      <c r="A32" s="8" t="s">
        <v>74</v>
      </c>
      <c r="B32" s="196">
        <f>'[2]26'!B34</f>
        <v>84</v>
      </c>
      <c r="C32" s="197">
        <f>'[2]26'!C34</f>
        <v>0</v>
      </c>
      <c r="D32" s="197">
        <f>'[2]26'!D34</f>
        <v>0</v>
      </c>
      <c r="E32" s="197">
        <f>'[2]26'!E34</f>
        <v>0</v>
      </c>
      <c r="F32" s="15">
        <f t="shared" si="6"/>
        <v>84</v>
      </c>
      <c r="G32" s="196">
        <f>'[2]26'!H34</f>
        <v>40</v>
      </c>
      <c r="H32" s="197">
        <f>'[2]26'!I34</f>
        <v>0</v>
      </c>
      <c r="I32" s="197">
        <f>'[2]26'!J34</f>
        <v>0</v>
      </c>
      <c r="J32" s="197">
        <f>'[2]26'!K34</f>
        <v>0</v>
      </c>
      <c r="K32" s="15">
        <f t="shared" si="3"/>
        <v>40</v>
      </c>
      <c r="L32" s="18">
        <f>frq!C32</f>
        <v>1</v>
      </c>
      <c r="M32" s="167">
        <f t="shared" si="4"/>
        <v>39.6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39.6</v>
      </c>
      <c r="R32" s="18">
        <v>0.4</v>
      </c>
    </row>
    <row r="33" spans="1:18">
      <c r="A33" s="8" t="s">
        <v>75</v>
      </c>
      <c r="B33" s="196">
        <f>'[2]26'!B35</f>
        <v>84</v>
      </c>
      <c r="C33" s="197">
        <f>'[2]26'!C35</f>
        <v>0</v>
      </c>
      <c r="D33" s="197">
        <f>'[2]26'!D35</f>
        <v>0</v>
      </c>
      <c r="E33" s="197">
        <f>'[2]26'!E35</f>
        <v>0</v>
      </c>
      <c r="F33" s="15">
        <f t="shared" si="6"/>
        <v>84</v>
      </c>
      <c r="G33" s="196">
        <f>'[2]26'!H35</f>
        <v>40</v>
      </c>
      <c r="H33" s="197">
        <f>'[2]26'!I35</f>
        <v>0</v>
      </c>
      <c r="I33" s="197">
        <f>'[2]26'!J35</f>
        <v>0</v>
      </c>
      <c r="J33" s="197">
        <f>'[2]26'!K35</f>
        <v>0</v>
      </c>
      <c r="K33" s="15">
        <f t="shared" si="3"/>
        <v>40</v>
      </c>
      <c r="L33" s="18">
        <f>frq!C33</f>
        <v>1</v>
      </c>
      <c r="M33" s="167">
        <f t="shared" si="4"/>
        <v>39.6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39.6</v>
      </c>
      <c r="R33" s="18">
        <v>0.4</v>
      </c>
    </row>
    <row r="34" spans="1:18">
      <c r="A34" s="8" t="s">
        <v>76</v>
      </c>
      <c r="B34" s="196">
        <f>'[2]26'!B36</f>
        <v>84</v>
      </c>
      <c r="C34" s="197">
        <f>'[2]26'!C36</f>
        <v>0</v>
      </c>
      <c r="D34" s="197">
        <f>'[2]26'!D36</f>
        <v>0</v>
      </c>
      <c r="E34" s="197">
        <f>'[2]26'!E36</f>
        <v>0</v>
      </c>
      <c r="F34" s="15">
        <f t="shared" si="6"/>
        <v>84</v>
      </c>
      <c r="G34" s="196">
        <f>'[2]26'!H36</f>
        <v>40</v>
      </c>
      <c r="H34" s="197">
        <f>'[2]26'!I36</f>
        <v>0</v>
      </c>
      <c r="I34" s="197">
        <f>'[2]26'!J36</f>
        <v>0</v>
      </c>
      <c r="J34" s="197">
        <f>'[2]26'!K36</f>
        <v>0</v>
      </c>
      <c r="K34" s="15">
        <f t="shared" si="3"/>
        <v>40</v>
      </c>
      <c r="L34" s="18">
        <f>frq!C34</f>
        <v>1</v>
      </c>
      <c r="M34" s="167">
        <f t="shared" si="4"/>
        <v>39.6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39.6</v>
      </c>
      <c r="R34" s="18">
        <v>0.4</v>
      </c>
    </row>
    <row r="35" spans="1:18">
      <c r="A35" s="8" t="s">
        <v>77</v>
      </c>
      <c r="B35" s="196">
        <f>'[2]26'!B37</f>
        <v>84</v>
      </c>
      <c r="C35" s="197">
        <f>'[2]26'!C37</f>
        <v>0</v>
      </c>
      <c r="D35" s="197">
        <f>'[2]26'!D37</f>
        <v>0</v>
      </c>
      <c r="E35" s="197">
        <f>'[2]26'!E37</f>
        <v>0</v>
      </c>
      <c r="F35" s="15">
        <f t="shared" si="6"/>
        <v>84</v>
      </c>
      <c r="G35" s="196">
        <f>'[2]26'!H37</f>
        <v>40</v>
      </c>
      <c r="H35" s="197">
        <f>'[2]26'!I37</f>
        <v>0</v>
      </c>
      <c r="I35" s="197">
        <f>'[2]26'!J37</f>
        <v>0</v>
      </c>
      <c r="J35" s="197">
        <f>'[2]26'!K37</f>
        <v>0</v>
      </c>
      <c r="K35" s="15">
        <f t="shared" si="3"/>
        <v>40</v>
      </c>
      <c r="L35" s="18">
        <f>frq!C35</f>
        <v>1</v>
      </c>
      <c r="M35" s="167">
        <f t="shared" si="4"/>
        <v>39.6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39.6</v>
      </c>
      <c r="R35" s="18">
        <v>0.4</v>
      </c>
    </row>
    <row r="36" spans="1:18">
      <c r="A36" s="8" t="s">
        <v>78</v>
      </c>
      <c r="B36" s="196">
        <f>'[2]26'!B38</f>
        <v>84</v>
      </c>
      <c r="C36" s="197">
        <f>'[2]26'!C38</f>
        <v>0</v>
      </c>
      <c r="D36" s="197">
        <f>'[2]26'!D38</f>
        <v>0</v>
      </c>
      <c r="E36" s="197">
        <f>'[2]26'!E38</f>
        <v>0</v>
      </c>
      <c r="F36" s="15">
        <f t="shared" si="6"/>
        <v>84</v>
      </c>
      <c r="G36" s="196">
        <f>'[2]26'!H38</f>
        <v>40</v>
      </c>
      <c r="H36" s="197">
        <f>'[2]26'!I38</f>
        <v>0</v>
      </c>
      <c r="I36" s="197">
        <f>'[2]26'!J38</f>
        <v>0</v>
      </c>
      <c r="J36" s="197">
        <f>'[2]26'!K38</f>
        <v>0</v>
      </c>
      <c r="K36" s="15">
        <f t="shared" si="3"/>
        <v>40</v>
      </c>
      <c r="L36" s="18">
        <f>frq!C36</f>
        <v>1</v>
      </c>
      <c r="M36" s="167">
        <f t="shared" si="4"/>
        <v>39.6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39.6</v>
      </c>
      <c r="R36" s="18">
        <v>0.4</v>
      </c>
    </row>
    <row r="37" spans="1:18">
      <c r="A37" s="8" t="s">
        <v>79</v>
      </c>
      <c r="B37" s="196">
        <f>'[2]26'!B39</f>
        <v>84</v>
      </c>
      <c r="C37" s="197">
        <f>'[2]26'!C39</f>
        <v>0</v>
      </c>
      <c r="D37" s="197">
        <f>'[2]26'!D39</f>
        <v>0</v>
      </c>
      <c r="E37" s="197">
        <f>'[2]26'!E39</f>
        <v>0</v>
      </c>
      <c r="F37" s="15">
        <f t="shared" si="6"/>
        <v>84</v>
      </c>
      <c r="G37" s="196">
        <f>'[2]26'!H39</f>
        <v>40</v>
      </c>
      <c r="H37" s="197">
        <f>'[2]26'!I39</f>
        <v>0</v>
      </c>
      <c r="I37" s="197">
        <f>'[2]26'!J39</f>
        <v>0</v>
      </c>
      <c r="J37" s="197">
        <f>'[2]26'!K39</f>
        <v>0</v>
      </c>
      <c r="K37" s="15">
        <f t="shared" si="3"/>
        <v>40</v>
      </c>
      <c r="L37" s="18">
        <f>frq!C37</f>
        <v>1</v>
      </c>
      <c r="M37" s="167">
        <f t="shared" si="4"/>
        <v>39.6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39.6</v>
      </c>
      <c r="R37" s="18">
        <v>0.4</v>
      </c>
    </row>
    <row r="38" spans="1:18">
      <c r="A38" s="8" t="s">
        <v>80</v>
      </c>
      <c r="B38" s="196">
        <f>'[2]26'!B40</f>
        <v>84</v>
      </c>
      <c r="C38" s="197">
        <f>'[2]26'!C40</f>
        <v>0</v>
      </c>
      <c r="D38" s="197">
        <f>'[2]26'!D40</f>
        <v>0</v>
      </c>
      <c r="E38" s="197">
        <f>'[2]26'!E40</f>
        <v>0</v>
      </c>
      <c r="F38" s="15">
        <f t="shared" si="6"/>
        <v>84</v>
      </c>
      <c r="G38" s="196">
        <f>'[2]26'!H40</f>
        <v>40</v>
      </c>
      <c r="H38" s="197">
        <f>'[2]26'!I40</f>
        <v>0</v>
      </c>
      <c r="I38" s="197">
        <f>'[2]26'!J40</f>
        <v>0</v>
      </c>
      <c r="J38" s="197">
        <f>'[2]26'!K40</f>
        <v>0</v>
      </c>
      <c r="K38" s="15">
        <f t="shared" si="3"/>
        <v>40</v>
      </c>
      <c r="L38" s="18">
        <f>frq!C38</f>
        <v>1</v>
      </c>
      <c r="M38" s="167">
        <f t="shared" si="4"/>
        <v>39.6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39.6</v>
      </c>
      <c r="R38" s="18">
        <v>0.4</v>
      </c>
    </row>
    <row r="39" spans="1:18">
      <c r="A39" s="8" t="s">
        <v>81</v>
      </c>
      <c r="B39" s="196">
        <f>'[2]26'!B41</f>
        <v>84</v>
      </c>
      <c r="C39" s="197">
        <f>'[2]26'!C41</f>
        <v>0</v>
      </c>
      <c r="D39" s="197">
        <f>'[2]26'!D41</f>
        <v>0</v>
      </c>
      <c r="E39" s="197">
        <f>'[2]26'!E41</f>
        <v>0</v>
      </c>
      <c r="F39" s="15">
        <f t="shared" si="6"/>
        <v>84</v>
      </c>
      <c r="G39" s="196">
        <f>'[2]26'!H41</f>
        <v>40</v>
      </c>
      <c r="H39" s="197">
        <f>'[2]26'!I41</f>
        <v>0</v>
      </c>
      <c r="I39" s="197">
        <f>'[2]26'!J41</f>
        <v>0</v>
      </c>
      <c r="J39" s="197">
        <f>'[2]26'!K41</f>
        <v>0</v>
      </c>
      <c r="K39" s="15">
        <f t="shared" si="3"/>
        <v>40</v>
      </c>
      <c r="L39" s="18">
        <f>frq!C39</f>
        <v>1</v>
      </c>
      <c r="M39" s="167">
        <f t="shared" si="4"/>
        <v>39.299999999999997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39.299999999999997</v>
      </c>
      <c r="R39" s="18">
        <v>0.7</v>
      </c>
    </row>
    <row r="40" spans="1:18">
      <c r="A40" s="8" t="s">
        <v>82</v>
      </c>
      <c r="B40" s="196">
        <f>'[2]26'!B42</f>
        <v>84</v>
      </c>
      <c r="C40" s="197">
        <f>'[2]26'!C42</f>
        <v>0</v>
      </c>
      <c r="D40" s="197">
        <f>'[2]26'!D42</f>
        <v>0</v>
      </c>
      <c r="E40" s="197">
        <f>'[2]26'!E42</f>
        <v>0</v>
      </c>
      <c r="F40" s="15">
        <f t="shared" si="6"/>
        <v>84</v>
      </c>
      <c r="G40" s="196">
        <f>'[2]26'!H42</f>
        <v>40</v>
      </c>
      <c r="H40" s="197">
        <f>'[2]26'!I42</f>
        <v>0</v>
      </c>
      <c r="I40" s="197">
        <f>'[2]26'!J42</f>
        <v>0</v>
      </c>
      <c r="J40" s="197">
        <f>'[2]26'!K42</f>
        <v>0</v>
      </c>
      <c r="K40" s="15">
        <f t="shared" si="3"/>
        <v>40</v>
      </c>
      <c r="L40" s="18">
        <f>frq!C40</f>
        <v>1</v>
      </c>
      <c r="M40" s="167">
        <f t="shared" si="4"/>
        <v>39.299999999999997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39.299999999999997</v>
      </c>
      <c r="R40" s="18">
        <v>0.7</v>
      </c>
    </row>
    <row r="41" spans="1:18">
      <c r="A41" s="8" t="s">
        <v>83</v>
      </c>
      <c r="B41" s="196">
        <f>'[2]26'!B43</f>
        <v>84</v>
      </c>
      <c r="C41" s="197">
        <f>'[2]26'!C43</f>
        <v>0</v>
      </c>
      <c r="D41" s="197">
        <f>'[2]26'!D43</f>
        <v>0</v>
      </c>
      <c r="E41" s="197">
        <f>'[2]26'!E43</f>
        <v>0</v>
      </c>
      <c r="F41" s="15">
        <f t="shared" si="6"/>
        <v>84</v>
      </c>
      <c r="G41" s="196">
        <f>'[2]26'!H43</f>
        <v>40</v>
      </c>
      <c r="H41" s="197">
        <f>'[2]26'!I43</f>
        <v>0</v>
      </c>
      <c r="I41" s="197">
        <f>'[2]26'!J43</f>
        <v>0</v>
      </c>
      <c r="J41" s="197">
        <f>'[2]26'!K43</f>
        <v>0</v>
      </c>
      <c r="K41" s="15">
        <f t="shared" si="3"/>
        <v>40</v>
      </c>
      <c r="L41" s="18">
        <f>frq!C41</f>
        <v>1</v>
      </c>
      <c r="M41" s="167">
        <f t="shared" si="4"/>
        <v>39.299999999999997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39.299999999999997</v>
      </c>
      <c r="R41" s="18">
        <v>0.7</v>
      </c>
    </row>
    <row r="42" spans="1:18">
      <c r="A42" s="8" t="s">
        <v>84</v>
      </c>
      <c r="B42" s="196">
        <f>'[2]26'!B44</f>
        <v>84</v>
      </c>
      <c r="C42" s="197">
        <f>'[2]26'!C44</f>
        <v>0</v>
      </c>
      <c r="D42" s="197">
        <f>'[2]26'!D44</f>
        <v>0</v>
      </c>
      <c r="E42" s="197">
        <f>'[2]26'!E44</f>
        <v>0</v>
      </c>
      <c r="F42" s="15">
        <f t="shared" si="6"/>
        <v>84</v>
      </c>
      <c r="G42" s="196">
        <f>'[2]26'!H44</f>
        <v>40</v>
      </c>
      <c r="H42" s="197">
        <f>'[2]26'!I44</f>
        <v>0</v>
      </c>
      <c r="I42" s="197">
        <f>'[2]26'!J44</f>
        <v>0</v>
      </c>
      <c r="J42" s="197">
        <f>'[2]26'!K44</f>
        <v>0</v>
      </c>
      <c r="K42" s="15">
        <f t="shared" si="3"/>
        <v>40</v>
      </c>
      <c r="L42" s="18">
        <f>frq!C42</f>
        <v>1</v>
      </c>
      <c r="M42" s="167">
        <f t="shared" si="4"/>
        <v>39.299999999999997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39.299999999999997</v>
      </c>
      <c r="R42" s="18">
        <v>0.7</v>
      </c>
    </row>
    <row r="43" spans="1:18">
      <c r="A43" s="8" t="s">
        <v>85</v>
      </c>
      <c r="B43" s="196">
        <f>'[2]26'!B45</f>
        <v>84</v>
      </c>
      <c r="C43" s="197">
        <f>'[2]26'!C45</f>
        <v>0</v>
      </c>
      <c r="D43" s="197">
        <f>'[2]26'!D45</f>
        <v>0</v>
      </c>
      <c r="E43" s="197">
        <f>'[2]26'!E45</f>
        <v>0</v>
      </c>
      <c r="F43" s="15">
        <f t="shared" si="6"/>
        <v>84</v>
      </c>
      <c r="G43" s="196">
        <f>'[2]26'!H45</f>
        <v>40</v>
      </c>
      <c r="H43" s="197">
        <f>'[2]26'!I45</f>
        <v>0</v>
      </c>
      <c r="I43" s="197">
        <f>'[2]26'!J45</f>
        <v>0</v>
      </c>
      <c r="J43" s="197">
        <f>'[2]26'!K45</f>
        <v>0</v>
      </c>
      <c r="K43" s="15">
        <f t="shared" si="3"/>
        <v>40</v>
      </c>
      <c r="L43" s="18">
        <f>frq!C43</f>
        <v>1</v>
      </c>
      <c r="M43" s="167">
        <f t="shared" si="4"/>
        <v>39.299999999999997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39.299999999999997</v>
      </c>
      <c r="R43" s="18">
        <v>0.7</v>
      </c>
    </row>
    <row r="44" spans="1:18">
      <c r="A44" s="8" t="s">
        <v>86</v>
      </c>
      <c r="B44" s="196">
        <f>'[2]26'!B46</f>
        <v>84</v>
      </c>
      <c r="C44" s="197">
        <f>'[2]26'!C46</f>
        <v>0</v>
      </c>
      <c r="D44" s="197">
        <f>'[2]26'!D46</f>
        <v>0</v>
      </c>
      <c r="E44" s="197">
        <f>'[2]26'!E46</f>
        <v>0</v>
      </c>
      <c r="F44" s="15">
        <f t="shared" si="6"/>
        <v>84</v>
      </c>
      <c r="G44" s="196">
        <f>'[2]26'!H46</f>
        <v>39</v>
      </c>
      <c r="H44" s="197">
        <f>'[2]26'!I46</f>
        <v>0</v>
      </c>
      <c r="I44" s="197">
        <f>'[2]26'!J46</f>
        <v>0</v>
      </c>
      <c r="J44" s="197">
        <f>'[2]26'!K46</f>
        <v>0</v>
      </c>
      <c r="K44" s="15">
        <f t="shared" si="3"/>
        <v>39</v>
      </c>
      <c r="L44" s="18">
        <f>frq!C44</f>
        <v>1</v>
      </c>
      <c r="M44" s="167">
        <f t="shared" si="4"/>
        <v>38.299999999999997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38.299999999999997</v>
      </c>
      <c r="R44" s="18">
        <v>0.7</v>
      </c>
    </row>
    <row r="45" spans="1:18">
      <c r="A45" s="8" t="s">
        <v>87</v>
      </c>
      <c r="B45" s="196">
        <f>'[2]26'!B47</f>
        <v>84</v>
      </c>
      <c r="C45" s="197">
        <f>'[2]26'!C47</f>
        <v>0</v>
      </c>
      <c r="D45" s="197">
        <f>'[2]26'!D47</f>
        <v>0</v>
      </c>
      <c r="E45" s="197">
        <f>'[2]26'!E47</f>
        <v>0</v>
      </c>
      <c r="F45" s="15">
        <f t="shared" si="6"/>
        <v>84</v>
      </c>
      <c r="G45" s="196">
        <f>'[2]26'!H47</f>
        <v>39</v>
      </c>
      <c r="H45" s="197">
        <f>'[2]26'!I47</f>
        <v>0</v>
      </c>
      <c r="I45" s="197">
        <f>'[2]26'!J47</f>
        <v>0</v>
      </c>
      <c r="J45" s="197">
        <f>'[2]26'!K47</f>
        <v>0</v>
      </c>
      <c r="K45" s="15">
        <f t="shared" si="3"/>
        <v>39</v>
      </c>
      <c r="L45" s="18">
        <f>frq!C45</f>
        <v>1</v>
      </c>
      <c r="M45" s="167">
        <f t="shared" si="4"/>
        <v>38.299999999999997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38.299999999999997</v>
      </c>
      <c r="R45" s="18">
        <v>0.7</v>
      </c>
    </row>
    <row r="46" spans="1:18">
      <c r="A46" s="8" t="s">
        <v>88</v>
      </c>
      <c r="B46" s="196">
        <f>'[2]26'!B48</f>
        <v>84</v>
      </c>
      <c r="C46" s="197">
        <f>'[2]26'!C48</f>
        <v>0</v>
      </c>
      <c r="D46" s="197">
        <f>'[2]26'!D48</f>
        <v>0</v>
      </c>
      <c r="E46" s="197">
        <f>'[2]26'!E48</f>
        <v>0</v>
      </c>
      <c r="F46" s="15">
        <f t="shared" si="6"/>
        <v>84</v>
      </c>
      <c r="G46" s="196">
        <f>'[2]26'!H48</f>
        <v>38.01</v>
      </c>
      <c r="H46" s="197">
        <f>'[2]26'!I48</f>
        <v>0</v>
      </c>
      <c r="I46" s="197">
        <f>'[2]26'!J48</f>
        <v>0</v>
      </c>
      <c r="J46" s="197">
        <f>'[2]26'!K48</f>
        <v>0</v>
      </c>
      <c r="K46" s="15">
        <f t="shared" si="3"/>
        <v>38.01</v>
      </c>
      <c r="L46" s="18">
        <f>frq!C46</f>
        <v>1</v>
      </c>
      <c r="M46" s="167">
        <f t="shared" si="4"/>
        <v>37.309999999999995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37.309999999999995</v>
      </c>
      <c r="R46" s="18">
        <v>0.7</v>
      </c>
    </row>
    <row r="47" spans="1:18">
      <c r="A47" s="8" t="s">
        <v>89</v>
      </c>
      <c r="B47" s="196">
        <f>'[2]26'!B49</f>
        <v>84</v>
      </c>
      <c r="C47" s="197">
        <f>'[2]26'!C49</f>
        <v>0</v>
      </c>
      <c r="D47" s="197">
        <f>'[2]26'!D49</f>
        <v>0</v>
      </c>
      <c r="E47" s="197">
        <f>'[2]26'!E49</f>
        <v>0</v>
      </c>
      <c r="F47" s="15">
        <f t="shared" si="6"/>
        <v>84</v>
      </c>
      <c r="G47" s="196">
        <f>'[2]26'!H49</f>
        <v>40</v>
      </c>
      <c r="H47" s="197">
        <f>'[2]26'!I49</f>
        <v>0</v>
      </c>
      <c r="I47" s="197">
        <f>'[2]26'!J49</f>
        <v>0</v>
      </c>
      <c r="J47" s="197">
        <f>'[2]26'!K49</f>
        <v>0</v>
      </c>
      <c r="K47" s="15">
        <f t="shared" si="3"/>
        <v>40</v>
      </c>
      <c r="L47" s="18">
        <f>frq!C47</f>
        <v>1</v>
      </c>
      <c r="M47" s="167">
        <f t="shared" si="4"/>
        <v>39.299999999999997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39.299999999999997</v>
      </c>
      <c r="R47" s="18">
        <v>0.7</v>
      </c>
    </row>
    <row r="48" spans="1:18">
      <c r="A48" s="8" t="s">
        <v>90</v>
      </c>
      <c r="B48" s="196">
        <f>'[2]26'!B50</f>
        <v>84</v>
      </c>
      <c r="C48" s="197">
        <f>'[2]26'!C50</f>
        <v>0</v>
      </c>
      <c r="D48" s="197">
        <f>'[2]26'!D50</f>
        <v>0</v>
      </c>
      <c r="E48" s="197">
        <f>'[2]26'!E50</f>
        <v>0</v>
      </c>
      <c r="F48" s="15">
        <f t="shared" si="6"/>
        <v>84</v>
      </c>
      <c r="G48" s="196">
        <f>'[2]26'!H50</f>
        <v>40</v>
      </c>
      <c r="H48" s="197">
        <f>'[2]26'!I50</f>
        <v>0</v>
      </c>
      <c r="I48" s="197">
        <f>'[2]26'!J50</f>
        <v>0</v>
      </c>
      <c r="J48" s="197">
        <f>'[2]26'!K50</f>
        <v>0</v>
      </c>
      <c r="K48" s="15">
        <f t="shared" si="3"/>
        <v>40</v>
      </c>
      <c r="L48" s="18">
        <f>frq!C48</f>
        <v>1</v>
      </c>
      <c r="M48" s="167">
        <f t="shared" si="4"/>
        <v>39.299999999999997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39.299999999999997</v>
      </c>
      <c r="R48" s="18">
        <v>0.7</v>
      </c>
    </row>
    <row r="49" spans="1:18">
      <c r="A49" s="8" t="s">
        <v>91</v>
      </c>
      <c r="B49" s="196">
        <f>'[2]26'!B51</f>
        <v>84</v>
      </c>
      <c r="C49" s="197">
        <f>'[2]26'!C51</f>
        <v>0</v>
      </c>
      <c r="D49" s="197">
        <f>'[2]26'!D51</f>
        <v>0</v>
      </c>
      <c r="E49" s="197">
        <f>'[2]26'!E51</f>
        <v>0</v>
      </c>
      <c r="F49" s="15">
        <f t="shared" si="6"/>
        <v>84</v>
      </c>
      <c r="G49" s="196">
        <f>'[2]26'!H51</f>
        <v>40</v>
      </c>
      <c r="H49" s="197">
        <f>'[2]26'!I51</f>
        <v>0</v>
      </c>
      <c r="I49" s="197">
        <f>'[2]26'!J51</f>
        <v>0</v>
      </c>
      <c r="J49" s="197">
        <f>'[2]26'!K51</f>
        <v>0</v>
      </c>
      <c r="K49" s="15">
        <f t="shared" si="3"/>
        <v>40</v>
      </c>
      <c r="L49" s="18">
        <f>frq!C49</f>
        <v>1</v>
      </c>
      <c r="M49" s="167">
        <f t="shared" si="4"/>
        <v>39.299999999999997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39.299999999999997</v>
      </c>
      <c r="R49" s="18">
        <v>0.7</v>
      </c>
    </row>
    <row r="50" spans="1:18">
      <c r="A50" s="8" t="s">
        <v>92</v>
      </c>
      <c r="B50" s="196">
        <f>'[2]26'!B52</f>
        <v>84</v>
      </c>
      <c r="C50" s="197">
        <f>'[2]26'!C52</f>
        <v>0</v>
      </c>
      <c r="D50" s="197">
        <f>'[2]26'!D52</f>
        <v>0</v>
      </c>
      <c r="E50" s="197">
        <f>'[2]26'!E52</f>
        <v>0</v>
      </c>
      <c r="F50" s="15">
        <f t="shared" si="6"/>
        <v>84</v>
      </c>
      <c r="G50" s="196">
        <f>'[2]26'!H52</f>
        <v>40</v>
      </c>
      <c r="H50" s="197">
        <f>'[2]26'!I52</f>
        <v>0</v>
      </c>
      <c r="I50" s="197">
        <f>'[2]26'!J52</f>
        <v>0</v>
      </c>
      <c r="J50" s="197">
        <f>'[2]26'!K52</f>
        <v>0</v>
      </c>
      <c r="K50" s="15">
        <f t="shared" si="3"/>
        <v>40</v>
      </c>
      <c r="L50" s="18">
        <f>frq!C50</f>
        <v>1</v>
      </c>
      <c r="M50" s="167">
        <f t="shared" si="4"/>
        <v>39.299999999999997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39.299999999999997</v>
      </c>
      <c r="R50" s="18">
        <v>0.7</v>
      </c>
    </row>
    <row r="51" spans="1:18">
      <c r="A51" s="8" t="s">
        <v>93</v>
      </c>
      <c r="B51" s="196">
        <f>'[2]26'!B53</f>
        <v>84</v>
      </c>
      <c r="C51" s="197">
        <f>'[2]26'!C53</f>
        <v>0</v>
      </c>
      <c r="D51" s="197">
        <f>'[2]26'!D53</f>
        <v>0</v>
      </c>
      <c r="E51" s="197">
        <f>'[2]26'!E53</f>
        <v>0</v>
      </c>
      <c r="F51" s="15">
        <f t="shared" si="6"/>
        <v>84</v>
      </c>
      <c r="G51" s="196">
        <f>'[2]26'!H53</f>
        <v>40</v>
      </c>
      <c r="H51" s="197">
        <f>'[2]26'!I53</f>
        <v>0</v>
      </c>
      <c r="I51" s="197">
        <f>'[2]26'!J53</f>
        <v>0</v>
      </c>
      <c r="J51" s="197">
        <f>'[2]26'!K53</f>
        <v>0</v>
      </c>
      <c r="K51" s="15">
        <f t="shared" si="3"/>
        <v>40</v>
      </c>
      <c r="L51" s="18">
        <f>frq!C51</f>
        <v>1</v>
      </c>
      <c r="M51" s="167">
        <f t="shared" si="4"/>
        <v>39.299999999999997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39.299999999999997</v>
      </c>
      <c r="R51" s="18">
        <v>0.7</v>
      </c>
    </row>
    <row r="52" spans="1:18">
      <c r="A52" s="8" t="s">
        <v>94</v>
      </c>
      <c r="B52" s="196">
        <f>'[2]26'!B54</f>
        <v>84</v>
      </c>
      <c r="C52" s="197">
        <f>'[2]26'!C54</f>
        <v>0</v>
      </c>
      <c r="D52" s="197">
        <f>'[2]26'!D54</f>
        <v>0</v>
      </c>
      <c r="E52" s="197">
        <f>'[2]26'!E54</f>
        <v>0</v>
      </c>
      <c r="F52" s="15">
        <f t="shared" si="6"/>
        <v>84</v>
      </c>
      <c r="G52" s="196">
        <f>'[2]26'!H54</f>
        <v>40</v>
      </c>
      <c r="H52" s="197">
        <f>'[2]26'!I54</f>
        <v>0</v>
      </c>
      <c r="I52" s="197">
        <f>'[2]26'!J54</f>
        <v>0</v>
      </c>
      <c r="J52" s="197">
        <f>'[2]26'!K54</f>
        <v>0</v>
      </c>
      <c r="K52" s="15">
        <f t="shared" si="3"/>
        <v>40</v>
      </c>
      <c r="L52" s="18">
        <f>frq!C52</f>
        <v>1</v>
      </c>
      <c r="M52" s="167">
        <f t="shared" si="4"/>
        <v>39.299999999999997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39.299999999999997</v>
      </c>
      <c r="R52" s="18">
        <v>0.7</v>
      </c>
    </row>
    <row r="53" spans="1:18">
      <c r="A53" s="8" t="s">
        <v>95</v>
      </c>
      <c r="B53" s="196">
        <f>'[2]26'!B55</f>
        <v>84</v>
      </c>
      <c r="C53" s="197">
        <f>'[2]26'!C55</f>
        <v>0</v>
      </c>
      <c r="D53" s="197">
        <f>'[2]26'!D55</f>
        <v>0</v>
      </c>
      <c r="E53" s="197">
        <f>'[2]26'!E55</f>
        <v>0</v>
      </c>
      <c r="F53" s="15">
        <f t="shared" si="6"/>
        <v>84</v>
      </c>
      <c r="G53" s="196">
        <f>'[2]26'!H55</f>
        <v>40</v>
      </c>
      <c r="H53" s="197">
        <f>'[2]26'!I55</f>
        <v>0</v>
      </c>
      <c r="I53" s="197">
        <f>'[2]26'!J55</f>
        <v>0</v>
      </c>
      <c r="J53" s="197">
        <f>'[2]26'!K55</f>
        <v>0</v>
      </c>
      <c r="K53" s="15">
        <f t="shared" si="3"/>
        <v>40</v>
      </c>
      <c r="L53" s="18">
        <f>frq!C53</f>
        <v>1</v>
      </c>
      <c r="M53" s="167">
        <f t="shared" si="4"/>
        <v>39.299999999999997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39.299999999999997</v>
      </c>
      <c r="R53" s="18">
        <v>0.7</v>
      </c>
    </row>
    <row r="54" spans="1:18">
      <c r="A54" s="8" t="s">
        <v>96</v>
      </c>
      <c r="B54" s="196">
        <f>'[2]26'!B56</f>
        <v>84</v>
      </c>
      <c r="C54" s="197">
        <f>'[2]26'!C56</f>
        <v>0</v>
      </c>
      <c r="D54" s="197">
        <f>'[2]26'!D56</f>
        <v>0</v>
      </c>
      <c r="E54" s="197">
        <f>'[2]26'!E56</f>
        <v>0</v>
      </c>
      <c r="F54" s="15">
        <f t="shared" si="6"/>
        <v>84</v>
      </c>
      <c r="G54" s="196">
        <f>'[2]26'!H56</f>
        <v>38</v>
      </c>
      <c r="H54" s="197">
        <f>'[2]26'!I56</f>
        <v>0</v>
      </c>
      <c r="I54" s="197">
        <f>'[2]26'!J56</f>
        <v>0</v>
      </c>
      <c r="J54" s="197">
        <f>'[2]26'!K56</f>
        <v>0</v>
      </c>
      <c r="K54" s="15">
        <f t="shared" si="3"/>
        <v>38</v>
      </c>
      <c r="L54" s="18">
        <f>frq!C54</f>
        <v>1</v>
      </c>
      <c r="M54" s="167">
        <f t="shared" si="4"/>
        <v>37.299999999999997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37.299999999999997</v>
      </c>
      <c r="R54" s="18">
        <v>0.7</v>
      </c>
    </row>
    <row r="55" spans="1:18">
      <c r="A55" s="8" t="s">
        <v>97</v>
      </c>
      <c r="B55" s="196">
        <f>'[2]26'!B57</f>
        <v>84</v>
      </c>
      <c r="C55" s="197">
        <f>'[2]26'!C57</f>
        <v>0</v>
      </c>
      <c r="D55" s="197">
        <f>'[2]26'!D57</f>
        <v>0</v>
      </c>
      <c r="E55" s="197">
        <f>'[2]26'!E57</f>
        <v>0</v>
      </c>
      <c r="F55" s="15">
        <f t="shared" si="6"/>
        <v>84</v>
      </c>
      <c r="G55" s="196">
        <f>'[2]26'!H57</f>
        <v>38</v>
      </c>
      <c r="H55" s="197">
        <f>'[2]26'!I57</f>
        <v>0</v>
      </c>
      <c r="I55" s="197">
        <f>'[2]26'!J57</f>
        <v>0</v>
      </c>
      <c r="J55" s="197">
        <f>'[2]26'!K57</f>
        <v>0</v>
      </c>
      <c r="K55" s="15">
        <f t="shared" si="3"/>
        <v>38</v>
      </c>
      <c r="L55" s="18">
        <f>frq!C55</f>
        <v>1</v>
      </c>
      <c r="M55" s="167">
        <f t="shared" si="4"/>
        <v>37.299999999999997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37.299999999999997</v>
      </c>
      <c r="R55" s="18">
        <v>0.7</v>
      </c>
    </row>
    <row r="56" spans="1:18">
      <c r="A56" s="8" t="s">
        <v>98</v>
      </c>
      <c r="B56" s="196">
        <f>'[2]26'!B58</f>
        <v>84</v>
      </c>
      <c r="C56" s="197">
        <f>'[2]26'!C58</f>
        <v>0</v>
      </c>
      <c r="D56" s="197">
        <f>'[2]26'!D58</f>
        <v>0</v>
      </c>
      <c r="E56" s="197">
        <f>'[2]26'!E58</f>
        <v>0</v>
      </c>
      <c r="F56" s="15">
        <f t="shared" si="6"/>
        <v>84</v>
      </c>
      <c r="G56" s="196">
        <f>'[2]26'!H58</f>
        <v>38</v>
      </c>
      <c r="H56" s="197">
        <f>'[2]26'!I58</f>
        <v>0</v>
      </c>
      <c r="I56" s="197">
        <f>'[2]26'!J58</f>
        <v>0</v>
      </c>
      <c r="J56" s="197">
        <f>'[2]26'!K58</f>
        <v>0</v>
      </c>
      <c r="K56" s="15">
        <f t="shared" si="3"/>
        <v>38</v>
      </c>
      <c r="L56" s="18">
        <f>frq!C56</f>
        <v>1</v>
      </c>
      <c r="M56" s="167">
        <f t="shared" si="4"/>
        <v>37.299999999999997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37.299999999999997</v>
      </c>
      <c r="R56" s="18">
        <v>0.7</v>
      </c>
    </row>
    <row r="57" spans="1:18">
      <c r="A57" s="8" t="s">
        <v>99</v>
      </c>
      <c r="B57" s="196">
        <f>'[2]26'!B59</f>
        <v>84</v>
      </c>
      <c r="C57" s="197">
        <f>'[2]26'!C59</f>
        <v>0</v>
      </c>
      <c r="D57" s="197">
        <f>'[2]26'!D59</f>
        <v>0</v>
      </c>
      <c r="E57" s="197">
        <f>'[2]26'!E59</f>
        <v>0</v>
      </c>
      <c r="F57" s="15">
        <f t="shared" si="6"/>
        <v>84</v>
      </c>
      <c r="G57" s="196">
        <f>'[2]26'!H59</f>
        <v>38</v>
      </c>
      <c r="H57" s="197">
        <f>'[2]26'!I59</f>
        <v>0</v>
      </c>
      <c r="I57" s="197">
        <f>'[2]26'!J59</f>
        <v>0</v>
      </c>
      <c r="J57" s="197">
        <f>'[2]26'!K59</f>
        <v>0</v>
      </c>
      <c r="K57" s="15">
        <f t="shared" si="3"/>
        <v>38</v>
      </c>
      <c r="L57" s="18">
        <f>frq!C57</f>
        <v>1</v>
      </c>
      <c r="M57" s="167">
        <f t="shared" si="4"/>
        <v>37.299999999999997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37.299999999999997</v>
      </c>
      <c r="R57" s="18">
        <v>0.7</v>
      </c>
    </row>
    <row r="58" spans="1:18">
      <c r="A58" s="8" t="s">
        <v>100</v>
      </c>
      <c r="B58" s="196">
        <f>'[2]26'!B60</f>
        <v>84</v>
      </c>
      <c r="C58" s="197">
        <f>'[2]26'!C60</f>
        <v>0</v>
      </c>
      <c r="D58" s="197">
        <f>'[2]26'!D60</f>
        <v>0</v>
      </c>
      <c r="E58" s="197">
        <f>'[2]26'!E60</f>
        <v>0</v>
      </c>
      <c r="F58" s="15">
        <f t="shared" si="6"/>
        <v>84</v>
      </c>
      <c r="G58" s="196">
        <f>'[2]26'!H60</f>
        <v>38</v>
      </c>
      <c r="H58" s="197">
        <f>'[2]26'!I60</f>
        <v>0</v>
      </c>
      <c r="I58" s="197">
        <f>'[2]26'!J60</f>
        <v>0</v>
      </c>
      <c r="J58" s="197">
        <f>'[2]26'!K60</f>
        <v>0</v>
      </c>
      <c r="K58" s="15">
        <f t="shared" si="3"/>
        <v>38</v>
      </c>
      <c r="L58" s="18">
        <f>frq!C58</f>
        <v>1</v>
      </c>
      <c r="M58" s="167">
        <f t="shared" si="4"/>
        <v>37.299999999999997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37.299999999999997</v>
      </c>
      <c r="R58" s="18">
        <v>0.7</v>
      </c>
    </row>
    <row r="59" spans="1:18">
      <c r="A59" s="8" t="s">
        <v>101</v>
      </c>
      <c r="B59" s="196">
        <f>'[2]26'!B61</f>
        <v>84</v>
      </c>
      <c r="C59" s="197">
        <f>'[2]26'!C61</f>
        <v>0</v>
      </c>
      <c r="D59" s="197">
        <f>'[2]26'!D61</f>
        <v>0</v>
      </c>
      <c r="E59" s="197">
        <f>'[2]26'!E61</f>
        <v>0</v>
      </c>
      <c r="F59" s="15">
        <f t="shared" si="6"/>
        <v>84</v>
      </c>
      <c r="G59" s="196">
        <f>'[2]26'!H61</f>
        <v>38</v>
      </c>
      <c r="H59" s="197">
        <f>'[2]26'!I61</f>
        <v>0</v>
      </c>
      <c r="I59" s="197">
        <f>'[2]26'!J61</f>
        <v>0</v>
      </c>
      <c r="J59" s="197">
        <f>'[2]26'!K61</f>
        <v>0</v>
      </c>
      <c r="K59" s="15">
        <f t="shared" si="3"/>
        <v>38</v>
      </c>
      <c r="L59" s="18">
        <f>frq!C59</f>
        <v>1</v>
      </c>
      <c r="M59" s="167">
        <f t="shared" si="4"/>
        <v>37.299999999999997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37.299999999999997</v>
      </c>
      <c r="R59" s="18">
        <v>0.7</v>
      </c>
    </row>
    <row r="60" spans="1:18">
      <c r="A60" s="8" t="s">
        <v>102</v>
      </c>
      <c r="B60" s="196">
        <f>'[2]26'!B62</f>
        <v>84</v>
      </c>
      <c r="C60" s="197">
        <f>'[2]26'!C62</f>
        <v>0</v>
      </c>
      <c r="D60" s="197">
        <f>'[2]26'!D62</f>
        <v>0</v>
      </c>
      <c r="E60" s="197">
        <f>'[2]26'!E62</f>
        <v>0</v>
      </c>
      <c r="F60" s="15">
        <f t="shared" si="6"/>
        <v>84</v>
      </c>
      <c r="G60" s="196">
        <f>'[2]26'!H62</f>
        <v>38</v>
      </c>
      <c r="H60" s="197">
        <f>'[2]26'!I62</f>
        <v>0</v>
      </c>
      <c r="I60" s="197">
        <f>'[2]26'!J62</f>
        <v>0</v>
      </c>
      <c r="J60" s="197">
        <f>'[2]26'!K62</f>
        <v>0</v>
      </c>
      <c r="K60" s="15">
        <f t="shared" si="3"/>
        <v>38</v>
      </c>
      <c r="L60" s="18">
        <f>frq!C60</f>
        <v>1</v>
      </c>
      <c r="M60" s="167">
        <f t="shared" si="4"/>
        <v>37.299999999999997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37.299999999999997</v>
      </c>
      <c r="R60" s="18">
        <v>0.7</v>
      </c>
    </row>
    <row r="61" spans="1:18">
      <c r="A61" s="8" t="s">
        <v>103</v>
      </c>
      <c r="B61" s="196">
        <f>'[2]26'!B63</f>
        <v>84</v>
      </c>
      <c r="C61" s="197">
        <f>'[2]26'!C63</f>
        <v>0</v>
      </c>
      <c r="D61" s="197">
        <f>'[2]26'!D63</f>
        <v>0</v>
      </c>
      <c r="E61" s="197">
        <f>'[2]26'!E63</f>
        <v>0</v>
      </c>
      <c r="F61" s="15">
        <f t="shared" si="6"/>
        <v>84</v>
      </c>
      <c r="G61" s="196">
        <f>'[2]26'!H63</f>
        <v>38</v>
      </c>
      <c r="H61" s="197">
        <f>'[2]26'!I63</f>
        <v>0</v>
      </c>
      <c r="I61" s="197">
        <f>'[2]26'!J63</f>
        <v>0</v>
      </c>
      <c r="J61" s="197">
        <f>'[2]26'!K63</f>
        <v>0</v>
      </c>
      <c r="K61" s="15">
        <f t="shared" si="3"/>
        <v>38</v>
      </c>
      <c r="L61" s="18">
        <f>frq!C61</f>
        <v>1</v>
      </c>
      <c r="M61" s="167">
        <f t="shared" si="4"/>
        <v>37.299999999999997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37.299999999999997</v>
      </c>
      <c r="R61" s="18">
        <v>0.7</v>
      </c>
    </row>
    <row r="62" spans="1:18">
      <c r="A62" s="8" t="s">
        <v>104</v>
      </c>
      <c r="B62" s="196">
        <f>'[2]26'!B64</f>
        <v>84</v>
      </c>
      <c r="C62" s="197">
        <f>'[2]26'!C64</f>
        <v>0</v>
      </c>
      <c r="D62" s="197">
        <f>'[2]26'!D64</f>
        <v>0</v>
      </c>
      <c r="E62" s="197">
        <f>'[2]26'!E64</f>
        <v>0</v>
      </c>
      <c r="F62" s="15">
        <f t="shared" si="6"/>
        <v>84</v>
      </c>
      <c r="G62" s="196">
        <f>'[2]26'!H64</f>
        <v>38</v>
      </c>
      <c r="H62" s="197">
        <f>'[2]26'!I64</f>
        <v>0</v>
      </c>
      <c r="I62" s="197">
        <f>'[2]26'!J64</f>
        <v>0</v>
      </c>
      <c r="J62" s="197">
        <f>'[2]26'!K64</f>
        <v>0</v>
      </c>
      <c r="K62" s="15">
        <f t="shared" si="3"/>
        <v>38</v>
      </c>
      <c r="L62" s="18">
        <f>frq!C62</f>
        <v>1</v>
      </c>
      <c r="M62" s="167">
        <f t="shared" si="4"/>
        <v>37.299999999999997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37.299999999999997</v>
      </c>
      <c r="R62" s="18">
        <v>0.7</v>
      </c>
    </row>
    <row r="63" spans="1:18">
      <c r="A63" s="8" t="s">
        <v>105</v>
      </c>
      <c r="B63" s="196">
        <f>'[2]26'!B65</f>
        <v>84</v>
      </c>
      <c r="C63" s="197">
        <f>'[2]26'!C65</f>
        <v>0</v>
      </c>
      <c r="D63" s="197">
        <f>'[2]26'!D65</f>
        <v>0</v>
      </c>
      <c r="E63" s="197">
        <f>'[2]26'!E65</f>
        <v>0</v>
      </c>
      <c r="F63" s="15">
        <f t="shared" si="6"/>
        <v>84</v>
      </c>
      <c r="G63" s="196">
        <f>'[2]26'!H65</f>
        <v>38</v>
      </c>
      <c r="H63" s="197">
        <f>'[2]26'!I65</f>
        <v>0</v>
      </c>
      <c r="I63" s="197">
        <f>'[2]26'!J65</f>
        <v>0</v>
      </c>
      <c r="J63" s="197">
        <f>'[2]26'!K65</f>
        <v>0</v>
      </c>
      <c r="K63" s="15">
        <f t="shared" si="3"/>
        <v>38</v>
      </c>
      <c r="L63" s="18">
        <f>frq!C63</f>
        <v>1</v>
      </c>
      <c r="M63" s="167">
        <f t="shared" si="4"/>
        <v>37.299999999999997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37.299999999999997</v>
      </c>
      <c r="R63" s="18">
        <v>0.7</v>
      </c>
    </row>
    <row r="64" spans="1:18">
      <c r="A64" s="8" t="s">
        <v>106</v>
      </c>
      <c r="B64" s="196">
        <f>'[2]26'!B66</f>
        <v>84</v>
      </c>
      <c r="C64" s="197">
        <f>'[2]26'!C66</f>
        <v>0</v>
      </c>
      <c r="D64" s="197">
        <f>'[2]26'!D66</f>
        <v>0</v>
      </c>
      <c r="E64" s="197">
        <f>'[2]26'!E66</f>
        <v>0</v>
      </c>
      <c r="F64" s="15">
        <f t="shared" si="6"/>
        <v>84</v>
      </c>
      <c r="G64" s="196">
        <f>'[2]26'!H66</f>
        <v>38</v>
      </c>
      <c r="H64" s="197">
        <f>'[2]26'!I66</f>
        <v>0</v>
      </c>
      <c r="I64" s="197">
        <f>'[2]26'!J66</f>
        <v>0</v>
      </c>
      <c r="J64" s="197">
        <f>'[2]26'!K66</f>
        <v>0</v>
      </c>
      <c r="K64" s="15">
        <f t="shared" si="3"/>
        <v>38</v>
      </c>
      <c r="L64" s="18">
        <f>frq!C64</f>
        <v>1</v>
      </c>
      <c r="M64" s="167">
        <f t="shared" si="4"/>
        <v>37.299999999999997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37.299999999999997</v>
      </c>
      <c r="R64" s="18">
        <v>0.7</v>
      </c>
    </row>
    <row r="65" spans="1:18">
      <c r="A65" s="8" t="s">
        <v>107</v>
      </c>
      <c r="B65" s="196">
        <f>'[2]26'!B67</f>
        <v>84</v>
      </c>
      <c r="C65" s="197">
        <f>'[2]26'!C67</f>
        <v>0</v>
      </c>
      <c r="D65" s="197">
        <f>'[2]26'!D67</f>
        <v>0</v>
      </c>
      <c r="E65" s="197">
        <f>'[2]26'!E67</f>
        <v>0</v>
      </c>
      <c r="F65" s="15">
        <f t="shared" si="6"/>
        <v>84</v>
      </c>
      <c r="G65" s="196">
        <f>'[2]26'!H67</f>
        <v>38</v>
      </c>
      <c r="H65" s="197">
        <f>'[2]26'!I67</f>
        <v>0</v>
      </c>
      <c r="I65" s="197">
        <f>'[2]26'!J67</f>
        <v>0</v>
      </c>
      <c r="J65" s="197">
        <f>'[2]26'!K67</f>
        <v>0</v>
      </c>
      <c r="K65" s="15">
        <f t="shared" si="3"/>
        <v>38</v>
      </c>
      <c r="L65" s="18">
        <f>frq!C65</f>
        <v>1</v>
      </c>
      <c r="M65" s="167">
        <f t="shared" si="4"/>
        <v>37.299999999999997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37.299999999999997</v>
      </c>
      <c r="R65" s="18">
        <v>0.7</v>
      </c>
    </row>
    <row r="66" spans="1:18">
      <c r="A66" s="8" t="s">
        <v>108</v>
      </c>
      <c r="B66" s="196">
        <f>'[2]26'!B68</f>
        <v>84</v>
      </c>
      <c r="C66" s="197">
        <f>'[2]26'!C68</f>
        <v>0</v>
      </c>
      <c r="D66" s="197">
        <f>'[2]26'!D68</f>
        <v>0</v>
      </c>
      <c r="E66" s="197">
        <f>'[2]26'!E68</f>
        <v>0</v>
      </c>
      <c r="F66" s="15">
        <f t="shared" si="6"/>
        <v>84</v>
      </c>
      <c r="G66" s="196">
        <f>'[2]26'!H68</f>
        <v>38</v>
      </c>
      <c r="H66" s="197">
        <f>'[2]26'!I68</f>
        <v>0</v>
      </c>
      <c r="I66" s="197">
        <f>'[2]26'!J68</f>
        <v>0</v>
      </c>
      <c r="J66" s="197">
        <f>'[2]26'!K68</f>
        <v>0</v>
      </c>
      <c r="K66" s="15">
        <f t="shared" si="3"/>
        <v>38</v>
      </c>
      <c r="L66" s="18">
        <f>frq!C66</f>
        <v>1</v>
      </c>
      <c r="M66" s="167">
        <f t="shared" si="4"/>
        <v>37.299999999999997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37.299999999999997</v>
      </c>
      <c r="R66" s="18">
        <v>0.7</v>
      </c>
    </row>
    <row r="67" spans="1:18">
      <c r="A67" s="8" t="s">
        <v>109</v>
      </c>
      <c r="B67" s="196">
        <f>'[2]26'!B69</f>
        <v>84</v>
      </c>
      <c r="C67" s="197">
        <f>'[2]26'!C69</f>
        <v>0</v>
      </c>
      <c r="D67" s="197">
        <f>'[2]26'!D69</f>
        <v>0</v>
      </c>
      <c r="E67" s="197">
        <f>'[2]26'!E69</f>
        <v>0</v>
      </c>
      <c r="F67" s="15">
        <f t="shared" si="6"/>
        <v>84</v>
      </c>
      <c r="G67" s="196">
        <f>'[2]26'!H69</f>
        <v>38</v>
      </c>
      <c r="H67" s="197">
        <f>'[2]26'!I69</f>
        <v>0</v>
      </c>
      <c r="I67" s="197">
        <f>'[2]26'!J69</f>
        <v>0</v>
      </c>
      <c r="J67" s="197">
        <f>'[2]26'!K69</f>
        <v>0</v>
      </c>
      <c r="K67" s="15">
        <f t="shared" si="3"/>
        <v>38</v>
      </c>
      <c r="L67" s="18">
        <f>frq!C67</f>
        <v>1</v>
      </c>
      <c r="M67" s="167">
        <f t="shared" si="4"/>
        <v>37.299999999999997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37.299999999999997</v>
      </c>
      <c r="R67" s="18">
        <v>0.7</v>
      </c>
    </row>
    <row r="68" spans="1:18">
      <c r="A68" s="8" t="s">
        <v>110</v>
      </c>
      <c r="B68" s="196">
        <f>'[2]26'!B70</f>
        <v>84</v>
      </c>
      <c r="C68" s="197">
        <f>'[2]26'!C70</f>
        <v>0</v>
      </c>
      <c r="D68" s="197">
        <f>'[2]26'!D70</f>
        <v>0</v>
      </c>
      <c r="E68" s="197">
        <f>'[2]26'!E70</f>
        <v>0</v>
      </c>
      <c r="F68" s="15">
        <f t="shared" si="6"/>
        <v>84</v>
      </c>
      <c r="G68" s="196">
        <f>'[2]26'!H70</f>
        <v>38</v>
      </c>
      <c r="H68" s="197">
        <f>'[2]26'!I70</f>
        <v>0</v>
      </c>
      <c r="I68" s="197">
        <f>'[2]26'!J70</f>
        <v>0</v>
      </c>
      <c r="J68" s="197">
        <f>'[2]26'!K70</f>
        <v>0</v>
      </c>
      <c r="K68" s="15">
        <f t="shared" ref="K68:K98" si="13">SUM(G68:J68)</f>
        <v>38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37.299999999999997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37.299999999999997</v>
      </c>
      <c r="R68" s="18">
        <v>0.7</v>
      </c>
    </row>
    <row r="69" spans="1:18">
      <c r="A69" s="8" t="s">
        <v>111</v>
      </c>
      <c r="B69" s="196">
        <f>'[2]26'!B71</f>
        <v>84</v>
      </c>
      <c r="C69" s="197">
        <f>'[2]26'!C71</f>
        <v>0</v>
      </c>
      <c r="D69" s="197">
        <f>'[2]26'!D71</f>
        <v>0</v>
      </c>
      <c r="E69" s="197">
        <f>'[2]26'!E71</f>
        <v>0</v>
      </c>
      <c r="F69" s="15">
        <f t="shared" ref="F69:F98" si="16">SUM(B69:E69)</f>
        <v>84</v>
      </c>
      <c r="G69" s="196">
        <f>'[2]26'!H71</f>
        <v>38</v>
      </c>
      <c r="H69" s="197">
        <f>'[2]26'!I71</f>
        <v>0</v>
      </c>
      <c r="I69" s="197">
        <f>'[2]26'!J71</f>
        <v>0</v>
      </c>
      <c r="J69" s="197">
        <f>'[2]26'!K71</f>
        <v>0</v>
      </c>
      <c r="K69" s="15">
        <f t="shared" si="13"/>
        <v>38</v>
      </c>
      <c r="L69" s="18">
        <f>frq!C69</f>
        <v>1</v>
      </c>
      <c r="M69" s="167">
        <f t="shared" si="14"/>
        <v>37.299999999999997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37.299999999999997</v>
      </c>
      <c r="R69" s="18">
        <v>0.7</v>
      </c>
    </row>
    <row r="70" spans="1:18">
      <c r="A70" s="8" t="s">
        <v>112</v>
      </c>
      <c r="B70" s="196">
        <f>'[2]26'!B72</f>
        <v>84</v>
      </c>
      <c r="C70" s="197">
        <f>'[2]26'!C72</f>
        <v>0</v>
      </c>
      <c r="D70" s="197">
        <f>'[2]26'!D72</f>
        <v>0</v>
      </c>
      <c r="E70" s="197">
        <f>'[2]26'!E72</f>
        <v>0</v>
      </c>
      <c r="F70" s="15">
        <f t="shared" si="16"/>
        <v>84</v>
      </c>
      <c r="G70" s="196">
        <f>'[2]26'!H72</f>
        <v>38</v>
      </c>
      <c r="H70" s="197">
        <f>'[2]26'!I72</f>
        <v>0</v>
      </c>
      <c r="I70" s="197">
        <f>'[2]26'!J72</f>
        <v>0</v>
      </c>
      <c r="J70" s="197">
        <f>'[2]26'!K72</f>
        <v>0</v>
      </c>
      <c r="K70" s="15">
        <f t="shared" si="13"/>
        <v>38</v>
      </c>
      <c r="L70" s="18">
        <f>frq!C70</f>
        <v>1</v>
      </c>
      <c r="M70" s="167">
        <f t="shared" si="14"/>
        <v>37.299999999999997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37.299999999999997</v>
      </c>
      <c r="R70" s="18">
        <v>0.7</v>
      </c>
    </row>
    <row r="71" spans="1:18">
      <c r="A71" s="8" t="s">
        <v>113</v>
      </c>
      <c r="B71" s="196">
        <f>'[2]26'!B73</f>
        <v>84</v>
      </c>
      <c r="C71" s="197">
        <f>'[2]26'!C73</f>
        <v>0</v>
      </c>
      <c r="D71" s="197">
        <f>'[2]26'!D73</f>
        <v>0</v>
      </c>
      <c r="E71" s="197">
        <f>'[2]26'!E73</f>
        <v>0</v>
      </c>
      <c r="F71" s="15">
        <f t="shared" si="16"/>
        <v>84</v>
      </c>
      <c r="G71" s="196">
        <f>'[2]26'!H73</f>
        <v>38</v>
      </c>
      <c r="H71" s="197">
        <f>'[2]26'!I73</f>
        <v>0</v>
      </c>
      <c r="I71" s="197">
        <f>'[2]26'!J73</f>
        <v>0</v>
      </c>
      <c r="J71" s="197">
        <f>'[2]26'!K73</f>
        <v>0</v>
      </c>
      <c r="K71" s="15">
        <f t="shared" si="13"/>
        <v>38</v>
      </c>
      <c r="L71" s="18">
        <f>frq!C71</f>
        <v>1</v>
      </c>
      <c r="M71" s="167">
        <f t="shared" si="14"/>
        <v>37.299999999999997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37.299999999999997</v>
      </c>
      <c r="R71" s="18">
        <v>0.7</v>
      </c>
    </row>
    <row r="72" spans="1:18">
      <c r="A72" s="8" t="s">
        <v>114</v>
      </c>
      <c r="B72" s="196">
        <f>'[2]26'!B74</f>
        <v>84</v>
      </c>
      <c r="C72" s="197">
        <f>'[2]26'!C74</f>
        <v>0</v>
      </c>
      <c r="D72" s="197">
        <f>'[2]26'!D74</f>
        <v>0</v>
      </c>
      <c r="E72" s="197">
        <f>'[2]26'!E74</f>
        <v>0</v>
      </c>
      <c r="F72" s="15">
        <f t="shared" si="16"/>
        <v>84</v>
      </c>
      <c r="G72" s="196">
        <f>'[2]26'!H74</f>
        <v>38</v>
      </c>
      <c r="H72" s="197">
        <f>'[2]26'!I74</f>
        <v>0</v>
      </c>
      <c r="I72" s="197">
        <f>'[2]26'!J74</f>
        <v>0</v>
      </c>
      <c r="J72" s="197">
        <f>'[2]26'!K74</f>
        <v>0</v>
      </c>
      <c r="K72" s="15">
        <f t="shared" si="13"/>
        <v>38</v>
      </c>
      <c r="L72" s="18">
        <f>frq!C72</f>
        <v>1</v>
      </c>
      <c r="M72" s="167">
        <f t="shared" si="14"/>
        <v>37.299999999999997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37.299999999999997</v>
      </c>
      <c r="R72" s="18">
        <v>0.7</v>
      </c>
    </row>
    <row r="73" spans="1:18">
      <c r="A73" s="8" t="s">
        <v>115</v>
      </c>
      <c r="B73" s="196">
        <f>'[2]26'!B75</f>
        <v>84</v>
      </c>
      <c r="C73" s="197">
        <f>'[2]26'!C75</f>
        <v>0</v>
      </c>
      <c r="D73" s="197">
        <f>'[2]26'!D75</f>
        <v>0</v>
      </c>
      <c r="E73" s="197">
        <f>'[2]26'!E75</f>
        <v>0</v>
      </c>
      <c r="F73" s="15">
        <f t="shared" si="16"/>
        <v>84</v>
      </c>
      <c r="G73" s="196">
        <f>'[2]26'!H75</f>
        <v>38</v>
      </c>
      <c r="H73" s="197">
        <f>'[2]26'!I75</f>
        <v>0</v>
      </c>
      <c r="I73" s="197">
        <f>'[2]26'!J75</f>
        <v>0</v>
      </c>
      <c r="J73" s="197">
        <f>'[2]26'!K75</f>
        <v>0</v>
      </c>
      <c r="K73" s="15">
        <f t="shared" si="13"/>
        <v>38</v>
      </c>
      <c r="L73" s="18">
        <f>frq!C73</f>
        <v>1</v>
      </c>
      <c r="M73" s="167">
        <f t="shared" si="14"/>
        <v>37.299999999999997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37.299999999999997</v>
      </c>
      <c r="R73" s="18">
        <v>0.7</v>
      </c>
    </row>
    <row r="74" spans="1:18">
      <c r="A74" s="8" t="s">
        <v>116</v>
      </c>
      <c r="B74" s="196">
        <f>'[2]26'!B76</f>
        <v>84</v>
      </c>
      <c r="C74" s="197">
        <f>'[2]26'!C76</f>
        <v>0</v>
      </c>
      <c r="D74" s="197">
        <f>'[2]26'!D76</f>
        <v>0</v>
      </c>
      <c r="E74" s="197">
        <f>'[2]26'!E76</f>
        <v>0</v>
      </c>
      <c r="F74" s="15">
        <f t="shared" si="16"/>
        <v>84</v>
      </c>
      <c r="G74" s="196">
        <f>'[2]26'!H76</f>
        <v>38</v>
      </c>
      <c r="H74" s="197">
        <f>'[2]26'!I76</f>
        <v>0</v>
      </c>
      <c r="I74" s="197">
        <f>'[2]26'!J76</f>
        <v>0</v>
      </c>
      <c r="J74" s="197">
        <f>'[2]26'!K76</f>
        <v>0</v>
      </c>
      <c r="K74" s="15">
        <f t="shared" si="13"/>
        <v>38</v>
      </c>
      <c r="L74" s="18">
        <f>frq!C74</f>
        <v>1</v>
      </c>
      <c r="M74" s="167">
        <f t="shared" si="14"/>
        <v>37.299999999999997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37.299999999999997</v>
      </c>
      <c r="R74" s="18">
        <v>0.7</v>
      </c>
    </row>
    <row r="75" spans="1:18">
      <c r="A75" s="8" t="s">
        <v>117</v>
      </c>
      <c r="B75" s="196">
        <f>'[2]26'!B77</f>
        <v>84</v>
      </c>
      <c r="C75" s="197">
        <f>'[2]26'!C77</f>
        <v>0</v>
      </c>
      <c r="D75" s="197">
        <f>'[2]26'!D77</f>
        <v>0</v>
      </c>
      <c r="E75" s="197">
        <f>'[2]26'!E77</f>
        <v>0</v>
      </c>
      <c r="F75" s="15">
        <f t="shared" si="16"/>
        <v>84</v>
      </c>
      <c r="G75" s="196">
        <f>'[2]26'!H77</f>
        <v>38</v>
      </c>
      <c r="H75" s="197">
        <f>'[2]26'!I77</f>
        <v>0</v>
      </c>
      <c r="I75" s="197">
        <f>'[2]26'!J77</f>
        <v>0</v>
      </c>
      <c r="J75" s="197">
        <f>'[2]26'!K77</f>
        <v>0</v>
      </c>
      <c r="K75" s="15">
        <f t="shared" si="13"/>
        <v>38</v>
      </c>
      <c r="L75" s="18">
        <f>frq!C75</f>
        <v>1</v>
      </c>
      <c r="M75" s="167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196">
        <f>'[2]26'!B78</f>
        <v>84</v>
      </c>
      <c r="C76" s="197">
        <f>'[2]26'!C78</f>
        <v>0</v>
      </c>
      <c r="D76" s="197">
        <f>'[2]26'!D78</f>
        <v>0</v>
      </c>
      <c r="E76" s="197">
        <f>'[2]26'!E78</f>
        <v>0</v>
      </c>
      <c r="F76" s="15">
        <f t="shared" si="16"/>
        <v>84</v>
      </c>
      <c r="G76" s="196">
        <f>'[2]26'!H78</f>
        <v>38</v>
      </c>
      <c r="H76" s="197">
        <f>'[2]26'!I78</f>
        <v>0</v>
      </c>
      <c r="I76" s="197">
        <f>'[2]26'!J78</f>
        <v>0</v>
      </c>
      <c r="J76" s="197">
        <f>'[2]26'!K78</f>
        <v>0</v>
      </c>
      <c r="K76" s="15">
        <f t="shared" si="13"/>
        <v>38</v>
      </c>
      <c r="L76" s="18">
        <f>frq!C76</f>
        <v>1</v>
      </c>
      <c r="M76" s="167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196">
        <f>'[2]26'!B79</f>
        <v>84</v>
      </c>
      <c r="C77" s="197">
        <f>'[2]26'!C79</f>
        <v>0</v>
      </c>
      <c r="D77" s="197">
        <f>'[2]26'!D79</f>
        <v>0</v>
      </c>
      <c r="E77" s="197">
        <f>'[2]26'!E79</f>
        <v>0</v>
      </c>
      <c r="F77" s="15">
        <f t="shared" si="16"/>
        <v>84</v>
      </c>
      <c r="G77" s="196">
        <f>'[2]26'!H79</f>
        <v>38</v>
      </c>
      <c r="H77" s="197">
        <f>'[2]26'!I79</f>
        <v>0</v>
      </c>
      <c r="I77" s="197">
        <f>'[2]26'!J79</f>
        <v>0</v>
      </c>
      <c r="J77" s="197">
        <f>'[2]26'!K79</f>
        <v>0</v>
      </c>
      <c r="K77" s="15">
        <f t="shared" si="13"/>
        <v>38</v>
      </c>
      <c r="L77" s="18">
        <f>frq!C77</f>
        <v>1</v>
      </c>
      <c r="M77" s="167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196">
        <f>'[2]26'!B80</f>
        <v>84</v>
      </c>
      <c r="C78" s="197">
        <f>'[2]26'!C80</f>
        <v>0</v>
      </c>
      <c r="D78" s="197">
        <f>'[2]26'!D80</f>
        <v>0</v>
      </c>
      <c r="E78" s="197">
        <f>'[2]26'!E80</f>
        <v>0</v>
      </c>
      <c r="F78" s="15">
        <f t="shared" si="16"/>
        <v>84</v>
      </c>
      <c r="G78" s="196">
        <f>'[2]26'!H80</f>
        <v>38</v>
      </c>
      <c r="H78" s="197">
        <f>'[2]26'!I80</f>
        <v>0</v>
      </c>
      <c r="I78" s="197">
        <f>'[2]26'!J80</f>
        <v>0</v>
      </c>
      <c r="J78" s="197">
        <f>'[2]26'!K80</f>
        <v>0</v>
      </c>
      <c r="K78" s="15">
        <f t="shared" si="13"/>
        <v>38</v>
      </c>
      <c r="L78" s="18">
        <f>frq!C78</f>
        <v>1</v>
      </c>
      <c r="M78" s="167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196">
        <f>'[2]26'!B81</f>
        <v>84</v>
      </c>
      <c r="C79" s="197">
        <f>'[2]26'!C81</f>
        <v>0</v>
      </c>
      <c r="D79" s="197">
        <f>'[2]26'!D81</f>
        <v>0</v>
      </c>
      <c r="E79" s="197">
        <f>'[2]26'!E81</f>
        <v>0</v>
      </c>
      <c r="F79" s="15">
        <f t="shared" si="16"/>
        <v>84</v>
      </c>
      <c r="G79" s="196">
        <f>'[2]26'!H81</f>
        <v>38</v>
      </c>
      <c r="H79" s="197">
        <f>'[2]26'!I81</f>
        <v>0</v>
      </c>
      <c r="I79" s="197">
        <f>'[2]26'!J81</f>
        <v>0</v>
      </c>
      <c r="J79" s="197">
        <f>'[2]26'!K81</f>
        <v>0</v>
      </c>
      <c r="K79" s="15">
        <f t="shared" si="13"/>
        <v>38</v>
      </c>
      <c r="L79" s="18">
        <f>frq!C79</f>
        <v>1</v>
      </c>
      <c r="M79" s="167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196">
        <f>'[2]26'!B82</f>
        <v>84</v>
      </c>
      <c r="C80" s="197">
        <f>'[2]26'!C82</f>
        <v>0</v>
      </c>
      <c r="D80" s="197">
        <f>'[2]26'!D82</f>
        <v>0</v>
      </c>
      <c r="E80" s="197">
        <f>'[2]26'!E82</f>
        <v>0</v>
      </c>
      <c r="F80" s="15">
        <f t="shared" si="16"/>
        <v>84</v>
      </c>
      <c r="G80" s="196">
        <f>'[2]26'!H82</f>
        <v>38</v>
      </c>
      <c r="H80" s="197">
        <f>'[2]26'!I82</f>
        <v>0</v>
      </c>
      <c r="I80" s="197">
        <f>'[2]26'!J82</f>
        <v>0</v>
      </c>
      <c r="J80" s="197">
        <f>'[2]26'!K82</f>
        <v>0</v>
      </c>
      <c r="K80" s="15">
        <f t="shared" si="13"/>
        <v>38</v>
      </c>
      <c r="L80" s="18">
        <f>frq!C80</f>
        <v>1</v>
      </c>
      <c r="M80" s="167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196">
        <f>'[2]26'!B83</f>
        <v>84</v>
      </c>
      <c r="C81" s="197">
        <f>'[2]26'!C83</f>
        <v>0</v>
      </c>
      <c r="D81" s="197">
        <f>'[2]26'!D83</f>
        <v>0</v>
      </c>
      <c r="E81" s="197">
        <f>'[2]26'!E83</f>
        <v>0</v>
      </c>
      <c r="F81" s="15">
        <f t="shared" si="16"/>
        <v>84</v>
      </c>
      <c r="G81" s="196">
        <f>'[2]26'!H83</f>
        <v>39</v>
      </c>
      <c r="H81" s="197">
        <f>'[2]26'!I83</f>
        <v>0</v>
      </c>
      <c r="I81" s="197">
        <f>'[2]26'!J83</f>
        <v>0</v>
      </c>
      <c r="J81" s="197">
        <f>'[2]26'!K83</f>
        <v>0</v>
      </c>
      <c r="K81" s="15">
        <f t="shared" si="13"/>
        <v>39</v>
      </c>
      <c r="L81" s="18">
        <f>frq!C81</f>
        <v>1</v>
      </c>
      <c r="M81" s="167">
        <f t="shared" si="14"/>
        <v>38.6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38.6</v>
      </c>
      <c r="R81" s="18">
        <v>0.4</v>
      </c>
    </row>
    <row r="82" spans="1:18">
      <c r="A82" s="8" t="s">
        <v>124</v>
      </c>
      <c r="B82" s="196">
        <f>'[2]26'!B84</f>
        <v>84</v>
      </c>
      <c r="C82" s="197">
        <f>'[2]26'!C84</f>
        <v>0</v>
      </c>
      <c r="D82" s="197">
        <f>'[2]26'!D84</f>
        <v>0</v>
      </c>
      <c r="E82" s="197">
        <f>'[2]26'!E84</f>
        <v>0</v>
      </c>
      <c r="F82" s="15">
        <f t="shared" si="16"/>
        <v>84</v>
      </c>
      <c r="G82" s="196">
        <f>'[2]26'!H84</f>
        <v>39</v>
      </c>
      <c r="H82" s="197">
        <f>'[2]26'!I84</f>
        <v>0</v>
      </c>
      <c r="I82" s="197">
        <f>'[2]26'!J84</f>
        <v>0</v>
      </c>
      <c r="J82" s="197">
        <f>'[2]26'!K84</f>
        <v>0</v>
      </c>
      <c r="K82" s="15">
        <f t="shared" si="13"/>
        <v>39</v>
      </c>
      <c r="L82" s="18">
        <f>frq!C82</f>
        <v>1</v>
      </c>
      <c r="M82" s="167">
        <f t="shared" si="14"/>
        <v>38.6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38.6</v>
      </c>
      <c r="R82" s="18">
        <v>0.4</v>
      </c>
    </row>
    <row r="83" spans="1:18">
      <c r="A83" s="8" t="s">
        <v>125</v>
      </c>
      <c r="B83" s="196">
        <f>'[2]26'!B85</f>
        <v>84</v>
      </c>
      <c r="C83" s="197">
        <f>'[2]26'!C85</f>
        <v>0</v>
      </c>
      <c r="D83" s="197">
        <f>'[2]26'!D85</f>
        <v>0</v>
      </c>
      <c r="E83" s="197">
        <f>'[2]26'!E85</f>
        <v>0</v>
      </c>
      <c r="F83" s="15">
        <f t="shared" si="16"/>
        <v>84</v>
      </c>
      <c r="G83" s="196">
        <f>'[2]26'!H85</f>
        <v>39</v>
      </c>
      <c r="H83" s="197">
        <f>'[2]26'!I85</f>
        <v>0</v>
      </c>
      <c r="I83" s="197">
        <f>'[2]26'!J85</f>
        <v>0</v>
      </c>
      <c r="J83" s="197">
        <f>'[2]26'!K85</f>
        <v>0</v>
      </c>
      <c r="K83" s="15">
        <f t="shared" si="13"/>
        <v>39</v>
      </c>
      <c r="L83" s="18">
        <f>frq!C83</f>
        <v>1</v>
      </c>
      <c r="M83" s="167">
        <f t="shared" si="14"/>
        <v>38.6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38.6</v>
      </c>
      <c r="R83" s="18">
        <v>0.4</v>
      </c>
    </row>
    <row r="84" spans="1:18">
      <c r="A84" s="8" t="s">
        <v>126</v>
      </c>
      <c r="B84" s="196">
        <f>'[2]26'!B86</f>
        <v>84</v>
      </c>
      <c r="C84" s="197">
        <f>'[2]26'!C86</f>
        <v>0</v>
      </c>
      <c r="D84" s="197">
        <f>'[2]26'!D86</f>
        <v>0</v>
      </c>
      <c r="E84" s="197">
        <f>'[2]26'!E86</f>
        <v>0</v>
      </c>
      <c r="F84" s="15">
        <f t="shared" si="16"/>
        <v>84</v>
      </c>
      <c r="G84" s="196">
        <f>'[2]26'!H86</f>
        <v>39</v>
      </c>
      <c r="H84" s="197">
        <f>'[2]26'!I86</f>
        <v>0</v>
      </c>
      <c r="I84" s="197">
        <f>'[2]26'!J86</f>
        <v>0</v>
      </c>
      <c r="J84" s="197">
        <f>'[2]26'!K86</f>
        <v>0</v>
      </c>
      <c r="K84" s="15">
        <f t="shared" si="13"/>
        <v>39</v>
      </c>
      <c r="L84" s="18">
        <f>frq!C84</f>
        <v>1</v>
      </c>
      <c r="M84" s="167">
        <f t="shared" si="14"/>
        <v>38.6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38.6</v>
      </c>
      <c r="R84" s="18">
        <v>0.4</v>
      </c>
    </row>
    <row r="85" spans="1:18">
      <c r="A85" s="8" t="s">
        <v>127</v>
      </c>
      <c r="B85" s="196">
        <f>'[2]26'!B87</f>
        <v>84</v>
      </c>
      <c r="C85" s="197">
        <f>'[2]26'!C87</f>
        <v>0</v>
      </c>
      <c r="D85" s="197">
        <f>'[2]26'!D87</f>
        <v>0</v>
      </c>
      <c r="E85" s="197">
        <f>'[2]26'!E87</f>
        <v>0</v>
      </c>
      <c r="F85" s="15">
        <f t="shared" si="16"/>
        <v>84</v>
      </c>
      <c r="G85" s="196">
        <f>'[2]26'!H87</f>
        <v>39</v>
      </c>
      <c r="H85" s="197">
        <f>'[2]26'!I87</f>
        <v>0</v>
      </c>
      <c r="I85" s="197">
        <f>'[2]26'!J87</f>
        <v>0</v>
      </c>
      <c r="J85" s="197">
        <f>'[2]26'!K87</f>
        <v>0</v>
      </c>
      <c r="K85" s="15">
        <f t="shared" si="13"/>
        <v>39</v>
      </c>
      <c r="L85" s="18">
        <f>frq!C85</f>
        <v>1</v>
      </c>
      <c r="M85" s="167">
        <f t="shared" si="14"/>
        <v>38.6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38.6</v>
      </c>
      <c r="R85" s="18">
        <v>0.4</v>
      </c>
    </row>
    <row r="86" spans="1:18">
      <c r="A86" s="8" t="s">
        <v>128</v>
      </c>
      <c r="B86" s="196">
        <f>'[2]26'!B88</f>
        <v>84</v>
      </c>
      <c r="C86" s="197">
        <f>'[2]26'!C88</f>
        <v>0</v>
      </c>
      <c r="D86" s="197">
        <f>'[2]26'!D88</f>
        <v>0</v>
      </c>
      <c r="E86" s="197">
        <f>'[2]26'!E88</f>
        <v>0</v>
      </c>
      <c r="F86" s="15">
        <f t="shared" si="16"/>
        <v>84</v>
      </c>
      <c r="G86" s="196">
        <f>'[2]26'!H88</f>
        <v>39</v>
      </c>
      <c r="H86" s="197">
        <f>'[2]26'!I88</f>
        <v>0</v>
      </c>
      <c r="I86" s="197">
        <f>'[2]26'!J88</f>
        <v>0</v>
      </c>
      <c r="J86" s="197">
        <f>'[2]26'!K88</f>
        <v>0</v>
      </c>
      <c r="K86" s="15">
        <f t="shared" si="13"/>
        <v>39</v>
      </c>
      <c r="L86" s="18">
        <f>frq!C86</f>
        <v>1</v>
      </c>
      <c r="M86" s="167">
        <f t="shared" si="14"/>
        <v>38.6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38.6</v>
      </c>
      <c r="R86" s="18">
        <v>0.4</v>
      </c>
    </row>
    <row r="87" spans="1:18">
      <c r="A87" s="8" t="s">
        <v>129</v>
      </c>
      <c r="B87" s="196">
        <f>'[2]26'!B89</f>
        <v>84</v>
      </c>
      <c r="C87" s="197">
        <f>'[2]26'!C89</f>
        <v>0</v>
      </c>
      <c r="D87" s="197">
        <f>'[2]26'!D89</f>
        <v>0</v>
      </c>
      <c r="E87" s="197">
        <f>'[2]26'!E89</f>
        <v>0</v>
      </c>
      <c r="F87" s="15">
        <f t="shared" si="16"/>
        <v>84</v>
      </c>
      <c r="G87" s="196">
        <f>'[2]26'!H89</f>
        <v>39</v>
      </c>
      <c r="H87" s="197">
        <f>'[2]26'!I89</f>
        <v>0</v>
      </c>
      <c r="I87" s="197">
        <f>'[2]26'!J89</f>
        <v>0</v>
      </c>
      <c r="J87" s="197">
        <f>'[2]26'!K89</f>
        <v>0</v>
      </c>
      <c r="K87" s="15">
        <f t="shared" si="13"/>
        <v>39</v>
      </c>
      <c r="L87" s="18">
        <f>frq!C87</f>
        <v>1</v>
      </c>
      <c r="M87" s="167">
        <f t="shared" si="14"/>
        <v>38.6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38.6</v>
      </c>
      <c r="R87" s="18">
        <v>0.4</v>
      </c>
    </row>
    <row r="88" spans="1:18">
      <c r="A88" s="8" t="s">
        <v>130</v>
      </c>
      <c r="B88" s="196">
        <f>'[2]26'!B90</f>
        <v>84</v>
      </c>
      <c r="C88" s="197">
        <f>'[2]26'!C90</f>
        <v>0</v>
      </c>
      <c r="D88" s="197">
        <f>'[2]26'!D90</f>
        <v>0</v>
      </c>
      <c r="E88" s="197">
        <f>'[2]26'!E90</f>
        <v>0</v>
      </c>
      <c r="F88" s="15">
        <f t="shared" si="16"/>
        <v>84</v>
      </c>
      <c r="G88" s="196">
        <f>'[2]26'!H90</f>
        <v>39</v>
      </c>
      <c r="H88" s="197">
        <f>'[2]26'!I90</f>
        <v>0</v>
      </c>
      <c r="I88" s="197">
        <f>'[2]26'!J90</f>
        <v>0</v>
      </c>
      <c r="J88" s="197">
        <f>'[2]26'!K90</f>
        <v>0</v>
      </c>
      <c r="K88" s="15">
        <f t="shared" si="13"/>
        <v>39</v>
      </c>
      <c r="L88" s="18">
        <f>frq!C88</f>
        <v>1</v>
      </c>
      <c r="M88" s="167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</row>
    <row r="89" spans="1:18">
      <c r="A89" s="8" t="s">
        <v>131</v>
      </c>
      <c r="B89" s="196">
        <f>'[2]26'!B91</f>
        <v>84</v>
      </c>
      <c r="C89" s="197">
        <f>'[2]26'!C91</f>
        <v>0</v>
      </c>
      <c r="D89" s="197">
        <f>'[2]26'!D91</f>
        <v>0</v>
      </c>
      <c r="E89" s="197">
        <f>'[2]26'!E91</f>
        <v>0</v>
      </c>
      <c r="F89" s="15">
        <f t="shared" si="16"/>
        <v>84</v>
      </c>
      <c r="G89" s="196">
        <f>'[2]26'!H91</f>
        <v>39</v>
      </c>
      <c r="H89" s="197">
        <f>'[2]26'!I91</f>
        <v>0</v>
      </c>
      <c r="I89" s="197">
        <f>'[2]26'!J91</f>
        <v>0</v>
      </c>
      <c r="J89" s="197">
        <f>'[2]26'!K91</f>
        <v>0</v>
      </c>
      <c r="K89" s="15">
        <f t="shared" si="13"/>
        <v>39</v>
      </c>
      <c r="L89" s="18">
        <f>frq!C89</f>
        <v>1</v>
      </c>
      <c r="M89" s="167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</row>
    <row r="90" spans="1:18">
      <c r="A90" s="8" t="s">
        <v>132</v>
      </c>
      <c r="B90" s="196">
        <f>'[2]26'!B92</f>
        <v>84</v>
      </c>
      <c r="C90" s="197">
        <f>'[2]26'!C92</f>
        <v>0</v>
      </c>
      <c r="D90" s="197">
        <f>'[2]26'!D92</f>
        <v>0</v>
      </c>
      <c r="E90" s="197">
        <f>'[2]26'!E92</f>
        <v>0</v>
      </c>
      <c r="F90" s="15">
        <f t="shared" si="16"/>
        <v>84</v>
      </c>
      <c r="G90" s="196">
        <f>'[2]26'!H92</f>
        <v>39</v>
      </c>
      <c r="H90" s="197">
        <f>'[2]26'!I92</f>
        <v>0</v>
      </c>
      <c r="I90" s="197">
        <f>'[2]26'!J92</f>
        <v>0</v>
      </c>
      <c r="J90" s="197">
        <f>'[2]26'!K92</f>
        <v>0</v>
      </c>
      <c r="K90" s="15">
        <f t="shared" si="13"/>
        <v>39</v>
      </c>
      <c r="L90" s="18">
        <f>frq!C90</f>
        <v>1</v>
      </c>
      <c r="M90" s="167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</row>
    <row r="91" spans="1:18">
      <c r="A91" s="8" t="s">
        <v>133</v>
      </c>
      <c r="B91" s="196">
        <f>'[2]26'!B93</f>
        <v>84</v>
      </c>
      <c r="C91" s="197">
        <f>'[2]26'!C93</f>
        <v>0</v>
      </c>
      <c r="D91" s="197">
        <f>'[2]26'!D93</f>
        <v>0</v>
      </c>
      <c r="E91" s="197">
        <f>'[2]26'!E93</f>
        <v>0</v>
      </c>
      <c r="F91" s="15">
        <f t="shared" si="16"/>
        <v>84</v>
      </c>
      <c r="G91" s="196">
        <f>'[2]26'!H93</f>
        <v>39</v>
      </c>
      <c r="H91" s="197">
        <f>'[2]26'!I93</f>
        <v>0</v>
      </c>
      <c r="I91" s="197">
        <f>'[2]26'!J93</f>
        <v>0</v>
      </c>
      <c r="J91" s="197">
        <f>'[2]26'!K93</f>
        <v>0</v>
      </c>
      <c r="K91" s="15">
        <f t="shared" si="13"/>
        <v>39</v>
      </c>
      <c r="L91" s="18">
        <f>frq!C91</f>
        <v>1</v>
      </c>
      <c r="M91" s="167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</row>
    <row r="92" spans="1:18">
      <c r="A92" s="8" t="s">
        <v>134</v>
      </c>
      <c r="B92" s="196">
        <f>'[2]26'!B94</f>
        <v>84</v>
      </c>
      <c r="C92" s="197">
        <f>'[2]26'!C94</f>
        <v>0</v>
      </c>
      <c r="D92" s="197">
        <f>'[2]26'!D94</f>
        <v>0</v>
      </c>
      <c r="E92" s="197">
        <f>'[2]26'!E94</f>
        <v>0</v>
      </c>
      <c r="F92" s="15">
        <f t="shared" si="16"/>
        <v>84</v>
      </c>
      <c r="G92" s="196">
        <f>'[2]26'!H94</f>
        <v>39</v>
      </c>
      <c r="H92" s="197">
        <f>'[2]26'!I94</f>
        <v>0</v>
      </c>
      <c r="I92" s="197">
        <f>'[2]26'!J94</f>
        <v>0</v>
      </c>
      <c r="J92" s="197">
        <f>'[2]26'!K94</f>
        <v>0</v>
      </c>
      <c r="K92" s="15">
        <f t="shared" si="13"/>
        <v>39</v>
      </c>
      <c r="L92" s="18">
        <f>frq!C92</f>
        <v>1</v>
      </c>
      <c r="M92" s="167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</row>
    <row r="93" spans="1:18">
      <c r="A93" s="8" t="s">
        <v>135</v>
      </c>
      <c r="B93" s="196">
        <f>'[2]26'!B95</f>
        <v>84</v>
      </c>
      <c r="C93" s="197">
        <f>'[2]26'!C95</f>
        <v>0</v>
      </c>
      <c r="D93" s="197">
        <f>'[2]26'!D95</f>
        <v>0</v>
      </c>
      <c r="E93" s="197">
        <f>'[2]26'!E95</f>
        <v>0</v>
      </c>
      <c r="F93" s="15">
        <f t="shared" si="16"/>
        <v>84</v>
      </c>
      <c r="G93" s="196">
        <f>'[2]26'!H95</f>
        <v>39</v>
      </c>
      <c r="H93" s="197">
        <f>'[2]26'!I95</f>
        <v>0</v>
      </c>
      <c r="I93" s="197">
        <f>'[2]26'!J95</f>
        <v>0</v>
      </c>
      <c r="J93" s="197">
        <f>'[2]26'!K95</f>
        <v>0</v>
      </c>
      <c r="K93" s="15">
        <f t="shared" si="13"/>
        <v>39</v>
      </c>
      <c r="L93" s="18">
        <f>frq!C93</f>
        <v>1</v>
      </c>
      <c r="M93" s="167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</row>
    <row r="94" spans="1:18">
      <c r="A94" s="8" t="s">
        <v>136</v>
      </c>
      <c r="B94" s="196">
        <f>'[2]26'!B96</f>
        <v>84</v>
      </c>
      <c r="C94" s="197">
        <f>'[2]26'!C96</f>
        <v>0</v>
      </c>
      <c r="D94" s="197">
        <f>'[2]26'!D96</f>
        <v>0</v>
      </c>
      <c r="E94" s="197">
        <f>'[2]26'!E96</f>
        <v>0</v>
      </c>
      <c r="F94" s="15">
        <f t="shared" si="16"/>
        <v>84</v>
      </c>
      <c r="G94" s="196">
        <f>'[2]26'!H96</f>
        <v>39</v>
      </c>
      <c r="H94" s="197">
        <f>'[2]26'!I96</f>
        <v>0</v>
      </c>
      <c r="I94" s="197">
        <f>'[2]26'!J96</f>
        <v>0</v>
      </c>
      <c r="J94" s="197">
        <f>'[2]26'!K96</f>
        <v>0</v>
      </c>
      <c r="K94" s="15">
        <f t="shared" si="13"/>
        <v>39</v>
      </c>
      <c r="L94" s="18">
        <f>frq!C94</f>
        <v>1</v>
      </c>
      <c r="M94" s="167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</row>
    <row r="95" spans="1:18">
      <c r="A95" s="8" t="s">
        <v>137</v>
      </c>
      <c r="B95" s="196">
        <f>'[2]26'!B97</f>
        <v>84</v>
      </c>
      <c r="C95" s="197">
        <f>'[2]26'!C97</f>
        <v>0</v>
      </c>
      <c r="D95" s="197">
        <f>'[2]26'!D97</f>
        <v>0</v>
      </c>
      <c r="E95" s="197">
        <f>'[2]26'!E97</f>
        <v>0</v>
      </c>
      <c r="F95" s="15">
        <f t="shared" si="16"/>
        <v>84</v>
      </c>
      <c r="G95" s="196">
        <f>'[2]26'!H97</f>
        <v>39</v>
      </c>
      <c r="H95" s="197">
        <f>'[2]26'!I97</f>
        <v>0</v>
      </c>
      <c r="I95" s="197">
        <f>'[2]26'!J97</f>
        <v>0</v>
      </c>
      <c r="J95" s="197">
        <f>'[2]26'!K97</f>
        <v>0</v>
      </c>
      <c r="K95" s="15">
        <f t="shared" si="13"/>
        <v>39</v>
      </c>
      <c r="L95" s="18">
        <f>frq!C95</f>
        <v>1</v>
      </c>
      <c r="M95" s="167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</row>
    <row r="96" spans="1:18">
      <c r="A96" s="8" t="s">
        <v>138</v>
      </c>
      <c r="B96" s="196">
        <f>'[2]26'!B98</f>
        <v>84</v>
      </c>
      <c r="C96" s="197">
        <f>'[2]26'!C98</f>
        <v>0</v>
      </c>
      <c r="D96" s="197">
        <f>'[2]26'!D98</f>
        <v>0</v>
      </c>
      <c r="E96" s="197">
        <f>'[2]26'!E98</f>
        <v>0</v>
      </c>
      <c r="F96" s="15">
        <f t="shared" si="16"/>
        <v>84</v>
      </c>
      <c r="G96" s="196">
        <f>'[2]26'!H98</f>
        <v>39</v>
      </c>
      <c r="H96" s="197">
        <f>'[2]26'!I98</f>
        <v>0</v>
      </c>
      <c r="I96" s="197">
        <f>'[2]26'!J98</f>
        <v>0</v>
      </c>
      <c r="J96" s="197">
        <f>'[2]26'!K98</f>
        <v>0</v>
      </c>
      <c r="K96" s="15">
        <f t="shared" si="13"/>
        <v>39</v>
      </c>
      <c r="L96" s="18">
        <f>frq!C96</f>
        <v>1</v>
      </c>
      <c r="M96" s="167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</row>
    <row r="97" spans="1:18">
      <c r="A97" s="8" t="s">
        <v>139</v>
      </c>
      <c r="B97" s="196">
        <f>'[2]26'!B99</f>
        <v>84</v>
      </c>
      <c r="C97" s="197">
        <f>'[2]26'!C99</f>
        <v>0</v>
      </c>
      <c r="D97" s="197">
        <f>'[2]26'!D99</f>
        <v>0</v>
      </c>
      <c r="E97" s="197">
        <f>'[2]26'!E99</f>
        <v>0</v>
      </c>
      <c r="F97" s="15">
        <f t="shared" si="16"/>
        <v>84</v>
      </c>
      <c r="G97" s="196">
        <f>'[2]26'!H99</f>
        <v>39</v>
      </c>
      <c r="H97" s="197">
        <f>'[2]26'!I99</f>
        <v>0</v>
      </c>
      <c r="I97" s="197">
        <f>'[2]26'!J99</f>
        <v>0</v>
      </c>
      <c r="J97" s="197">
        <f>'[2]26'!K99</f>
        <v>0</v>
      </c>
      <c r="K97" s="15">
        <f t="shared" si="13"/>
        <v>39</v>
      </c>
      <c r="L97" s="18">
        <f>frq!C97</f>
        <v>1</v>
      </c>
      <c r="M97" s="167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</row>
    <row r="98" spans="1:18" ht="15.75" thickBot="1">
      <c r="A98" s="8" t="s">
        <v>140</v>
      </c>
      <c r="B98" s="196">
        <f>'[2]26'!B100</f>
        <v>84</v>
      </c>
      <c r="C98" s="197">
        <f>'[2]26'!C100</f>
        <v>0</v>
      </c>
      <c r="D98" s="197">
        <f>'[2]26'!D100</f>
        <v>0</v>
      </c>
      <c r="E98" s="197">
        <f>'[2]26'!E100</f>
        <v>0</v>
      </c>
      <c r="F98" s="15">
        <f t="shared" si="16"/>
        <v>84</v>
      </c>
      <c r="G98" s="196">
        <f>'[2]26'!H100</f>
        <v>39</v>
      </c>
      <c r="H98" s="197">
        <f>'[2]26'!I100</f>
        <v>0</v>
      </c>
      <c r="I98" s="197">
        <f>'[2]26'!J100</f>
        <v>0</v>
      </c>
      <c r="J98" s="197">
        <f>'[2]26'!K100</f>
        <v>0</v>
      </c>
      <c r="K98" s="15">
        <f t="shared" si="13"/>
        <v>39</v>
      </c>
      <c r="L98" s="18">
        <f>frq!C98</f>
        <v>1</v>
      </c>
      <c r="M98" s="167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0.93700250000000007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0.93700250000000007</v>
      </c>
      <c r="L99" s="171">
        <f t="shared" si="17"/>
        <v>2.4E-2</v>
      </c>
      <c r="M99" s="171">
        <f t="shared" si="17"/>
        <v>0.92470249999999998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0.92470249999999998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44587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3" t="s">
        <v>173</v>
      </c>
      <c r="AX1" s="223"/>
      <c r="AY1" s="223"/>
      <c r="AZ1" s="223"/>
      <c r="BA1" s="223"/>
      <c r="BB1" s="223"/>
      <c r="BD1" s="223" t="s">
        <v>174</v>
      </c>
      <c r="BE1" s="223"/>
      <c r="BF1" s="223"/>
      <c r="BG1" s="223"/>
      <c r="BH1" s="223"/>
      <c r="BI1" s="223"/>
      <c r="BL1" s="8" t="s">
        <v>203</v>
      </c>
      <c r="BM1" s="8" t="s">
        <v>204</v>
      </c>
      <c r="BN1" s="223" t="s">
        <v>374</v>
      </c>
      <c r="BO1" s="223"/>
      <c r="BP1" s="224" t="s">
        <v>373</v>
      </c>
      <c r="BQ1" s="224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'[3]26'!B5</f>
        <v>320</v>
      </c>
      <c r="C3" s="16">
        <f>'[3]26'!C5</f>
        <v>0</v>
      </c>
      <c r="D3" s="16">
        <f>'[3]26'!D5</f>
        <v>110</v>
      </c>
      <c r="E3" s="16">
        <f>'[3]26'!E5</f>
        <v>0</v>
      </c>
      <c r="F3" s="16">
        <f>'[3]26'!F5</f>
        <v>810</v>
      </c>
      <c r="G3" s="16">
        <f>'[3]26'!G5</f>
        <v>0</v>
      </c>
      <c r="H3" s="17">
        <f>SUM(B3:G3)</f>
        <v>1240</v>
      </c>
      <c r="I3" s="15">
        <f>'[3]26'!J5</f>
        <v>293.36</v>
      </c>
      <c r="J3" s="16">
        <f>'[3]26'!K5</f>
        <v>0</v>
      </c>
      <c r="K3" s="16">
        <f>'[3]26'!L5</f>
        <v>0</v>
      </c>
      <c r="L3" s="16">
        <f>'[3]26'!M5</f>
        <v>0</v>
      </c>
      <c r="M3" s="16">
        <f>'[3]26'!N5</f>
        <v>0</v>
      </c>
      <c r="N3" s="16">
        <f>'[3]26'!O5</f>
        <v>0</v>
      </c>
      <c r="O3" s="17">
        <f>SUM(I3:N3)</f>
        <v>293.36</v>
      </c>
      <c r="P3" s="18">
        <f>frq!C3</f>
        <v>1</v>
      </c>
      <c r="Q3" s="15">
        <f t="shared" ref="Q3:V18" si="0">IF($P3=1,I3,IF(AND($P3=0.985,I3&gt;0.985*B3),B3*0.985,IF(AND($P3=0.965,I3&gt;0.965*B3),0.965*B3,I3)))</f>
        <v>293.36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293.36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229.36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229.36</v>
      </c>
      <c r="AT3" s="8">
        <v>32</v>
      </c>
      <c r="AU3" s="8">
        <v>32</v>
      </c>
      <c r="AW3" s="199">
        <v>32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32</v>
      </c>
      <c r="BD3" s="199">
        <v>32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32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32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'[3]26'!B6</f>
        <v>320</v>
      </c>
      <c r="C4" s="16">
        <f>'[3]26'!C6</f>
        <v>0</v>
      </c>
      <c r="D4" s="16">
        <f>'[3]26'!D6</f>
        <v>110</v>
      </c>
      <c r="E4" s="16">
        <f>'[3]26'!E6</f>
        <v>0</v>
      </c>
      <c r="F4" s="16">
        <f>'[3]26'!F6</f>
        <v>810</v>
      </c>
      <c r="G4" s="16">
        <f>'[3]26'!G6</f>
        <v>0</v>
      </c>
      <c r="H4" s="17">
        <f>SUM(B4:G4)</f>
        <v>1240</v>
      </c>
      <c r="I4" s="15">
        <f>'[3]26'!J6</f>
        <v>279.74</v>
      </c>
      <c r="J4" s="16">
        <f>'[3]26'!K6</f>
        <v>0</v>
      </c>
      <c r="K4" s="16">
        <f>'[3]26'!L6</f>
        <v>0</v>
      </c>
      <c r="L4" s="16">
        <f>'[3]26'!M6</f>
        <v>0</v>
      </c>
      <c r="M4" s="16">
        <f>'[3]26'!N6</f>
        <v>0</v>
      </c>
      <c r="N4" s="16">
        <f>'[3]26'!O6</f>
        <v>0</v>
      </c>
      <c r="O4" s="17">
        <f>SUM(I4:N4)</f>
        <v>279.74</v>
      </c>
      <c r="P4" s="18">
        <f>frq!C4</f>
        <v>1</v>
      </c>
      <c r="Q4" s="15">
        <f>IF($P4=1,I4,IF(AND($P4=0.985,I4&gt;0.985*B4),B4*0.985,IF(AND($P4=0.965,I4&gt;0.965*B4),0.965*B4,I4)))</f>
        <v>279.74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279.74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215.74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215.74</v>
      </c>
      <c r="AT4" s="8">
        <v>32</v>
      </c>
      <c r="AU4" s="8">
        <v>32</v>
      </c>
      <c r="AW4" s="199">
        <v>32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32</v>
      </c>
      <c r="BD4" s="199">
        <v>32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'[3]26'!B7</f>
        <v>320</v>
      </c>
      <c r="C5" s="16">
        <f>'[3]26'!C7</f>
        <v>0</v>
      </c>
      <c r="D5" s="16">
        <f>'[3]26'!D7</f>
        <v>110</v>
      </c>
      <c r="E5" s="16">
        <f>'[3]26'!E7</f>
        <v>0</v>
      </c>
      <c r="F5" s="16">
        <f>'[3]26'!F7</f>
        <v>810</v>
      </c>
      <c r="G5" s="16">
        <f>'[3]26'!G7</f>
        <v>0</v>
      </c>
      <c r="H5" s="17">
        <f t="shared" ref="H5:H68" si="27">SUM(B5:G5)</f>
        <v>1240</v>
      </c>
      <c r="I5" s="15">
        <f>'[3]26'!J7</f>
        <v>273.74</v>
      </c>
      <c r="J5" s="16">
        <f>'[3]26'!K7</f>
        <v>0</v>
      </c>
      <c r="K5" s="16">
        <f>'[3]26'!L7</f>
        <v>0</v>
      </c>
      <c r="L5" s="16">
        <f>'[3]26'!M7</f>
        <v>0</v>
      </c>
      <c r="M5" s="16">
        <f>'[3]26'!N7</f>
        <v>0</v>
      </c>
      <c r="N5" s="16">
        <f>'[3]26'!O7</f>
        <v>0</v>
      </c>
      <c r="O5" s="17">
        <f t="shared" ref="O5:O68" si="28">SUM(I5:N5)</f>
        <v>273.74</v>
      </c>
      <c r="P5" s="18">
        <f>frq!C5</f>
        <v>1</v>
      </c>
      <c r="Q5" s="15">
        <f t="shared" ref="Q5:V56" si="29">IF($P5=1,I5,IF(AND($P5=0.985,I5&gt;0.985*B5),B5*0.985,IF(AND($P5=0.965,I5&gt;0.965*B5),0.965*B5,I5)))</f>
        <v>273.74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273.74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209.74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209.74</v>
      </c>
      <c r="AT5" s="8">
        <v>32</v>
      </c>
      <c r="AU5" s="8">
        <v>32</v>
      </c>
      <c r="AW5" s="199">
        <v>32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32</v>
      </c>
      <c r="BD5" s="199">
        <v>32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32</v>
      </c>
      <c r="BL5" s="8">
        <f t="shared" si="21"/>
        <v>32</v>
      </c>
      <c r="BM5" s="8">
        <f t="shared" si="22"/>
        <v>32</v>
      </c>
      <c r="BN5" s="8">
        <f t="shared" si="23"/>
        <v>32</v>
      </c>
      <c r="BO5" s="8">
        <f t="shared" si="24"/>
        <v>32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'[3]26'!B8</f>
        <v>320</v>
      </c>
      <c r="C6" s="16">
        <f>'[3]26'!C8</f>
        <v>0</v>
      </c>
      <c r="D6" s="16">
        <f>'[3]26'!D8</f>
        <v>110</v>
      </c>
      <c r="E6" s="16">
        <f>'[3]26'!E8</f>
        <v>0</v>
      </c>
      <c r="F6" s="16">
        <f>'[3]26'!F8</f>
        <v>810</v>
      </c>
      <c r="G6" s="16">
        <f>'[3]26'!G8</f>
        <v>0</v>
      </c>
      <c r="H6" s="17">
        <f t="shared" si="27"/>
        <v>1240</v>
      </c>
      <c r="I6" s="15">
        <f>'[3]26'!J8</f>
        <v>273.74</v>
      </c>
      <c r="J6" s="16">
        <f>'[3]26'!K8</f>
        <v>0</v>
      </c>
      <c r="K6" s="16">
        <f>'[3]26'!L8</f>
        <v>0</v>
      </c>
      <c r="L6" s="16">
        <f>'[3]26'!M8</f>
        <v>0</v>
      </c>
      <c r="M6" s="16">
        <f>'[3]26'!N8</f>
        <v>0</v>
      </c>
      <c r="N6" s="16">
        <f>'[3]26'!O8</f>
        <v>0</v>
      </c>
      <c r="O6" s="17">
        <f t="shared" si="28"/>
        <v>273.74</v>
      </c>
      <c r="P6" s="18">
        <f>frq!C6</f>
        <v>1</v>
      </c>
      <c r="Q6" s="15">
        <f t="shared" si="29"/>
        <v>273.74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273.74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209.74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209.74</v>
      </c>
      <c r="AT6" s="8">
        <v>32</v>
      </c>
      <c r="AU6" s="8">
        <v>32</v>
      </c>
      <c r="AW6" s="199">
        <v>32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32</v>
      </c>
      <c r="BD6" s="199">
        <v>32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32</v>
      </c>
      <c r="BL6" s="8">
        <f t="shared" si="21"/>
        <v>32</v>
      </c>
      <c r="BM6" s="8">
        <f t="shared" si="22"/>
        <v>32</v>
      </c>
      <c r="BN6" s="8">
        <f t="shared" si="23"/>
        <v>32</v>
      </c>
      <c r="BO6" s="8">
        <f t="shared" si="24"/>
        <v>32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'[3]26'!B9</f>
        <v>320</v>
      </c>
      <c r="C7" s="16">
        <f>'[3]26'!C9</f>
        <v>0</v>
      </c>
      <c r="D7" s="16">
        <f>'[3]26'!D9</f>
        <v>110</v>
      </c>
      <c r="E7" s="16">
        <f>'[3]26'!E9</f>
        <v>0</v>
      </c>
      <c r="F7" s="16">
        <f>'[3]26'!F9</f>
        <v>810</v>
      </c>
      <c r="G7" s="16">
        <f>'[3]26'!G9</f>
        <v>0</v>
      </c>
      <c r="H7" s="17">
        <f t="shared" si="27"/>
        <v>1240</v>
      </c>
      <c r="I7" s="15">
        <f>'[3]26'!J9</f>
        <v>273.74</v>
      </c>
      <c r="J7" s="16">
        <f>'[3]26'!K9</f>
        <v>0</v>
      </c>
      <c r="K7" s="16">
        <f>'[3]26'!L9</f>
        <v>0</v>
      </c>
      <c r="L7" s="16">
        <f>'[3]26'!M9</f>
        <v>0</v>
      </c>
      <c r="M7" s="16">
        <f>'[3]26'!N9</f>
        <v>0</v>
      </c>
      <c r="N7" s="16">
        <f>'[3]26'!O9</f>
        <v>0</v>
      </c>
      <c r="O7" s="17">
        <f t="shared" si="28"/>
        <v>273.74</v>
      </c>
      <c r="P7" s="18">
        <f>frq!C7</f>
        <v>1</v>
      </c>
      <c r="Q7" s="15">
        <f t="shared" si="29"/>
        <v>273.74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273.74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209.74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209.74</v>
      </c>
      <c r="AT7" s="8">
        <v>32</v>
      </c>
      <c r="AU7" s="8">
        <v>32</v>
      </c>
      <c r="AW7" s="199">
        <v>32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32</v>
      </c>
      <c r="BD7" s="199">
        <v>32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32</v>
      </c>
      <c r="BL7" s="8">
        <f t="shared" si="21"/>
        <v>32</v>
      </c>
      <c r="BM7" s="8">
        <f t="shared" si="22"/>
        <v>32</v>
      </c>
      <c r="BN7" s="8">
        <f t="shared" si="23"/>
        <v>32</v>
      </c>
      <c r="BO7" s="8">
        <f t="shared" si="24"/>
        <v>32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'[3]26'!B10</f>
        <v>320</v>
      </c>
      <c r="C8" s="16">
        <f>'[3]26'!C10</f>
        <v>0</v>
      </c>
      <c r="D8" s="16">
        <f>'[3]26'!D10</f>
        <v>110</v>
      </c>
      <c r="E8" s="16">
        <f>'[3]26'!E10</f>
        <v>0</v>
      </c>
      <c r="F8" s="16">
        <f>'[3]26'!F10</f>
        <v>810</v>
      </c>
      <c r="G8" s="16">
        <f>'[3]26'!G10</f>
        <v>0</v>
      </c>
      <c r="H8" s="17">
        <f t="shared" si="27"/>
        <v>1240</v>
      </c>
      <c r="I8" s="15">
        <f>'[3]26'!J10</f>
        <v>273.74</v>
      </c>
      <c r="J8" s="16">
        <f>'[3]26'!K10</f>
        <v>0</v>
      </c>
      <c r="K8" s="16">
        <f>'[3]26'!L10</f>
        <v>0</v>
      </c>
      <c r="L8" s="16">
        <f>'[3]26'!M10</f>
        <v>0</v>
      </c>
      <c r="M8" s="16">
        <f>'[3]26'!N10</f>
        <v>0</v>
      </c>
      <c r="N8" s="16">
        <f>'[3]26'!O10</f>
        <v>0</v>
      </c>
      <c r="O8" s="17">
        <f t="shared" si="28"/>
        <v>273.74</v>
      </c>
      <c r="P8" s="18">
        <f>frq!C8</f>
        <v>1</v>
      </c>
      <c r="Q8" s="15">
        <f t="shared" si="29"/>
        <v>273.74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273.74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209.74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209.74</v>
      </c>
      <c r="AT8" s="8">
        <v>32</v>
      </c>
      <c r="AU8" s="8">
        <v>32</v>
      </c>
      <c r="AW8" s="199">
        <v>32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32</v>
      </c>
      <c r="BD8" s="199">
        <v>32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32</v>
      </c>
      <c r="BL8" s="8">
        <f t="shared" si="21"/>
        <v>32</v>
      </c>
      <c r="BM8" s="8">
        <f t="shared" si="22"/>
        <v>32</v>
      </c>
      <c r="BN8" s="8">
        <f t="shared" si="23"/>
        <v>32</v>
      </c>
      <c r="BO8" s="8">
        <f t="shared" si="24"/>
        <v>32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'[3]26'!B11</f>
        <v>320</v>
      </c>
      <c r="C9" s="16">
        <f>'[3]26'!C11</f>
        <v>0</v>
      </c>
      <c r="D9" s="16">
        <f>'[3]26'!D11</f>
        <v>110</v>
      </c>
      <c r="E9" s="16">
        <f>'[3]26'!E11</f>
        <v>0</v>
      </c>
      <c r="F9" s="16">
        <f>'[3]26'!F11</f>
        <v>810</v>
      </c>
      <c r="G9" s="16">
        <f>'[3]26'!G11</f>
        <v>0</v>
      </c>
      <c r="H9" s="17">
        <f t="shared" si="27"/>
        <v>1240</v>
      </c>
      <c r="I9" s="15">
        <f>'[3]26'!J11</f>
        <v>273.74</v>
      </c>
      <c r="J9" s="16">
        <f>'[3]26'!K11</f>
        <v>0</v>
      </c>
      <c r="K9" s="16">
        <f>'[3]26'!L11</f>
        <v>0</v>
      </c>
      <c r="L9" s="16">
        <f>'[3]26'!M11</f>
        <v>0</v>
      </c>
      <c r="M9" s="16">
        <f>'[3]26'!N11</f>
        <v>0</v>
      </c>
      <c r="N9" s="16">
        <f>'[3]26'!O11</f>
        <v>0</v>
      </c>
      <c r="O9" s="17">
        <f t="shared" si="28"/>
        <v>273.74</v>
      </c>
      <c r="P9" s="18">
        <f>frq!C9</f>
        <v>1</v>
      </c>
      <c r="Q9" s="15">
        <f t="shared" si="29"/>
        <v>273.74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273.74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209.74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209.74</v>
      </c>
      <c r="AT9" s="8">
        <v>32</v>
      </c>
      <c r="AU9" s="8">
        <v>32</v>
      </c>
      <c r="AW9" s="199">
        <v>32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32</v>
      </c>
      <c r="BD9" s="199">
        <v>32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32</v>
      </c>
      <c r="BL9" s="8">
        <f t="shared" si="21"/>
        <v>32</v>
      </c>
      <c r="BM9" s="8">
        <f t="shared" si="22"/>
        <v>32</v>
      </c>
      <c r="BN9" s="8">
        <f t="shared" si="23"/>
        <v>32</v>
      </c>
      <c r="BO9" s="8">
        <f t="shared" si="24"/>
        <v>32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'[3]26'!B12</f>
        <v>320</v>
      </c>
      <c r="C10" s="16">
        <f>'[3]26'!C12</f>
        <v>0</v>
      </c>
      <c r="D10" s="16">
        <f>'[3]26'!D12</f>
        <v>110</v>
      </c>
      <c r="E10" s="16">
        <f>'[3]26'!E12</f>
        <v>0</v>
      </c>
      <c r="F10" s="16">
        <f>'[3]26'!F12</f>
        <v>810</v>
      </c>
      <c r="G10" s="16">
        <f>'[3]26'!G12</f>
        <v>0</v>
      </c>
      <c r="H10" s="17">
        <f t="shared" si="27"/>
        <v>1240</v>
      </c>
      <c r="I10" s="15">
        <f>'[3]26'!J12</f>
        <v>273.74</v>
      </c>
      <c r="J10" s="16">
        <f>'[3]26'!K12</f>
        <v>0</v>
      </c>
      <c r="K10" s="16">
        <f>'[3]26'!L12</f>
        <v>0</v>
      </c>
      <c r="L10" s="16">
        <f>'[3]26'!M12</f>
        <v>0</v>
      </c>
      <c r="M10" s="16">
        <f>'[3]26'!N12</f>
        <v>0</v>
      </c>
      <c r="N10" s="16">
        <f>'[3]26'!O12</f>
        <v>0</v>
      </c>
      <c r="O10" s="17">
        <f t="shared" si="28"/>
        <v>273.74</v>
      </c>
      <c r="P10" s="18">
        <f>frq!C10</f>
        <v>1</v>
      </c>
      <c r="Q10" s="15">
        <f t="shared" si="29"/>
        <v>273.74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273.74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209.74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209.74</v>
      </c>
      <c r="AT10" s="8">
        <v>32</v>
      </c>
      <c r="AU10" s="8">
        <v>32</v>
      </c>
      <c r="AW10" s="199">
        <v>32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32</v>
      </c>
      <c r="BD10" s="199">
        <v>32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32</v>
      </c>
      <c r="BL10" s="8">
        <f t="shared" si="21"/>
        <v>32</v>
      </c>
      <c r="BM10" s="8">
        <f t="shared" si="22"/>
        <v>32</v>
      </c>
      <c r="BN10" s="8">
        <f t="shared" si="23"/>
        <v>32</v>
      </c>
      <c r="BO10" s="8">
        <f t="shared" si="24"/>
        <v>32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'[3]26'!B13</f>
        <v>320</v>
      </c>
      <c r="C11" s="16">
        <f>'[3]26'!C13</f>
        <v>0</v>
      </c>
      <c r="D11" s="16">
        <f>'[3]26'!D13</f>
        <v>110</v>
      </c>
      <c r="E11" s="16">
        <f>'[3]26'!E13</f>
        <v>0</v>
      </c>
      <c r="F11" s="16">
        <f>'[3]26'!F13</f>
        <v>810</v>
      </c>
      <c r="G11" s="16">
        <f>'[3]26'!G13</f>
        <v>0</v>
      </c>
      <c r="H11" s="17">
        <f t="shared" si="27"/>
        <v>1240</v>
      </c>
      <c r="I11" s="15">
        <f>'[3]26'!J13</f>
        <v>273.74</v>
      </c>
      <c r="J11" s="16">
        <f>'[3]26'!K13</f>
        <v>0</v>
      </c>
      <c r="K11" s="16">
        <f>'[3]26'!L13</f>
        <v>0</v>
      </c>
      <c r="L11" s="16">
        <f>'[3]26'!M13</f>
        <v>0</v>
      </c>
      <c r="M11" s="16">
        <f>'[3]26'!N13</f>
        <v>0</v>
      </c>
      <c r="N11" s="16">
        <f>'[3]26'!O13</f>
        <v>0</v>
      </c>
      <c r="O11" s="17">
        <f t="shared" si="28"/>
        <v>273.74</v>
      </c>
      <c r="P11" s="18">
        <f>frq!C11</f>
        <v>1</v>
      </c>
      <c r="Q11" s="15">
        <f t="shared" si="29"/>
        <v>273.74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273.74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209.74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209.74</v>
      </c>
      <c r="AT11" s="8">
        <v>32</v>
      </c>
      <c r="AU11" s="8">
        <v>32</v>
      </c>
      <c r="AW11" s="199">
        <v>32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32</v>
      </c>
      <c r="BD11" s="199">
        <v>32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32</v>
      </c>
      <c r="BL11" s="8">
        <f t="shared" si="21"/>
        <v>32</v>
      </c>
      <c r="BM11" s="8">
        <f t="shared" si="22"/>
        <v>32</v>
      </c>
      <c r="BN11" s="8">
        <f t="shared" si="23"/>
        <v>32</v>
      </c>
      <c r="BO11" s="8">
        <f t="shared" si="24"/>
        <v>32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'[3]26'!B14</f>
        <v>320</v>
      </c>
      <c r="C12" s="16">
        <f>'[3]26'!C14</f>
        <v>0</v>
      </c>
      <c r="D12" s="16">
        <f>'[3]26'!D14</f>
        <v>110</v>
      </c>
      <c r="E12" s="16">
        <f>'[3]26'!E14</f>
        <v>0</v>
      </c>
      <c r="F12" s="16">
        <f>'[3]26'!F14</f>
        <v>810</v>
      </c>
      <c r="G12" s="16">
        <f>'[3]26'!G14</f>
        <v>0</v>
      </c>
      <c r="H12" s="17">
        <f t="shared" si="27"/>
        <v>1240</v>
      </c>
      <c r="I12" s="15">
        <f>'[3]26'!J14</f>
        <v>273.74</v>
      </c>
      <c r="J12" s="16">
        <f>'[3]26'!K14</f>
        <v>0</v>
      </c>
      <c r="K12" s="16">
        <f>'[3]26'!L14</f>
        <v>0</v>
      </c>
      <c r="L12" s="16">
        <f>'[3]26'!M14</f>
        <v>0</v>
      </c>
      <c r="M12" s="16">
        <f>'[3]26'!N14</f>
        <v>0</v>
      </c>
      <c r="N12" s="16">
        <f>'[3]26'!O14</f>
        <v>0</v>
      </c>
      <c r="O12" s="17">
        <f t="shared" si="28"/>
        <v>273.74</v>
      </c>
      <c r="P12" s="18">
        <f>frq!C12</f>
        <v>1</v>
      </c>
      <c r="Q12" s="15">
        <f t="shared" si="29"/>
        <v>273.74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273.74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209.74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209.74</v>
      </c>
      <c r="AT12" s="8">
        <v>32</v>
      </c>
      <c r="AU12" s="8">
        <v>32</v>
      </c>
      <c r="AW12" s="199">
        <v>32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32</v>
      </c>
      <c r="BD12" s="199">
        <v>32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32</v>
      </c>
      <c r="BL12" s="8">
        <f t="shared" si="21"/>
        <v>32</v>
      </c>
      <c r="BM12" s="8">
        <f t="shared" si="22"/>
        <v>32</v>
      </c>
      <c r="BN12" s="8">
        <f t="shared" si="23"/>
        <v>32</v>
      </c>
      <c r="BO12" s="8">
        <f t="shared" si="24"/>
        <v>32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'[3]26'!B15</f>
        <v>320</v>
      </c>
      <c r="C13" s="16">
        <f>'[3]26'!C15</f>
        <v>0</v>
      </c>
      <c r="D13" s="16">
        <f>'[3]26'!D15</f>
        <v>110</v>
      </c>
      <c r="E13" s="16">
        <f>'[3]26'!E15</f>
        <v>0</v>
      </c>
      <c r="F13" s="16">
        <f>'[3]26'!F15</f>
        <v>810</v>
      </c>
      <c r="G13" s="16">
        <f>'[3]26'!G15</f>
        <v>0</v>
      </c>
      <c r="H13" s="17">
        <f t="shared" si="27"/>
        <v>1240</v>
      </c>
      <c r="I13" s="15">
        <f>'[3]26'!J15</f>
        <v>273.74</v>
      </c>
      <c r="J13" s="16">
        <f>'[3]26'!K15</f>
        <v>0</v>
      </c>
      <c r="K13" s="16">
        <f>'[3]26'!L15</f>
        <v>0</v>
      </c>
      <c r="L13" s="16">
        <f>'[3]26'!M15</f>
        <v>0</v>
      </c>
      <c r="M13" s="16">
        <f>'[3]26'!N15</f>
        <v>0</v>
      </c>
      <c r="N13" s="16">
        <f>'[3]26'!O15</f>
        <v>0</v>
      </c>
      <c r="O13" s="17">
        <f t="shared" si="28"/>
        <v>273.74</v>
      </c>
      <c r="P13" s="18">
        <f>frq!C13</f>
        <v>1</v>
      </c>
      <c r="Q13" s="15">
        <f t="shared" si="29"/>
        <v>273.74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273.74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209.74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209.74</v>
      </c>
      <c r="AT13" s="8">
        <v>32</v>
      </c>
      <c r="AU13" s="8">
        <v>32</v>
      </c>
      <c r="AW13" s="199">
        <v>32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32</v>
      </c>
      <c r="BD13" s="199">
        <v>32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32</v>
      </c>
      <c r="BL13" s="8">
        <f t="shared" si="21"/>
        <v>32</v>
      </c>
      <c r="BM13" s="8">
        <f t="shared" si="22"/>
        <v>32</v>
      </c>
      <c r="BN13" s="8">
        <f t="shared" si="23"/>
        <v>32</v>
      </c>
      <c r="BO13" s="8">
        <f t="shared" si="24"/>
        <v>32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'[3]26'!B16</f>
        <v>320</v>
      </c>
      <c r="C14" s="16">
        <f>'[3]26'!C16</f>
        <v>0</v>
      </c>
      <c r="D14" s="16">
        <f>'[3]26'!D16</f>
        <v>110</v>
      </c>
      <c r="E14" s="16">
        <f>'[3]26'!E16</f>
        <v>0</v>
      </c>
      <c r="F14" s="16">
        <f>'[3]26'!F16</f>
        <v>810</v>
      </c>
      <c r="G14" s="16">
        <f>'[3]26'!G16</f>
        <v>0</v>
      </c>
      <c r="H14" s="17">
        <f t="shared" si="27"/>
        <v>1240</v>
      </c>
      <c r="I14" s="15">
        <f>'[3]26'!J16</f>
        <v>273.74</v>
      </c>
      <c r="J14" s="16">
        <f>'[3]26'!K16</f>
        <v>0</v>
      </c>
      <c r="K14" s="16">
        <f>'[3]26'!L16</f>
        <v>0</v>
      </c>
      <c r="L14" s="16">
        <f>'[3]26'!M16</f>
        <v>0</v>
      </c>
      <c r="M14" s="16">
        <f>'[3]26'!N16</f>
        <v>0</v>
      </c>
      <c r="N14" s="16">
        <f>'[3]26'!O16</f>
        <v>0</v>
      </c>
      <c r="O14" s="17">
        <f t="shared" si="28"/>
        <v>273.74</v>
      </c>
      <c r="P14" s="18">
        <f>frq!C14</f>
        <v>1</v>
      </c>
      <c r="Q14" s="15">
        <f t="shared" si="29"/>
        <v>273.74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273.74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209.74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209.74</v>
      </c>
      <c r="AT14" s="8">
        <v>32</v>
      </c>
      <c r="AU14" s="8">
        <v>32</v>
      </c>
      <c r="AW14" s="199">
        <v>32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32</v>
      </c>
      <c r="BD14" s="199">
        <v>32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32</v>
      </c>
      <c r="BL14" s="8">
        <f t="shared" si="21"/>
        <v>32</v>
      </c>
      <c r="BM14" s="8">
        <f t="shared" si="22"/>
        <v>32</v>
      </c>
      <c r="BN14" s="8">
        <f t="shared" si="23"/>
        <v>32</v>
      </c>
      <c r="BO14" s="8">
        <f t="shared" si="24"/>
        <v>32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'[3]26'!B17</f>
        <v>320</v>
      </c>
      <c r="C15" s="16">
        <f>'[3]26'!C17</f>
        <v>0</v>
      </c>
      <c r="D15" s="16">
        <f>'[3]26'!D17</f>
        <v>110</v>
      </c>
      <c r="E15" s="16">
        <f>'[3]26'!E17</f>
        <v>0</v>
      </c>
      <c r="F15" s="16">
        <f>'[3]26'!F17</f>
        <v>810</v>
      </c>
      <c r="G15" s="16">
        <f>'[3]26'!G17</f>
        <v>0</v>
      </c>
      <c r="H15" s="17">
        <f t="shared" si="27"/>
        <v>1240</v>
      </c>
      <c r="I15" s="15">
        <f>'[3]26'!J17</f>
        <v>273.74</v>
      </c>
      <c r="J15" s="16">
        <f>'[3]26'!K17</f>
        <v>0</v>
      </c>
      <c r="K15" s="16">
        <f>'[3]26'!L17</f>
        <v>0</v>
      </c>
      <c r="L15" s="16">
        <f>'[3]26'!M17</f>
        <v>0</v>
      </c>
      <c r="M15" s="16">
        <f>'[3]26'!N17</f>
        <v>0</v>
      </c>
      <c r="N15" s="16">
        <f>'[3]26'!O17</f>
        <v>0</v>
      </c>
      <c r="O15" s="17">
        <f t="shared" si="28"/>
        <v>273.74</v>
      </c>
      <c r="P15" s="18">
        <f>frq!C15</f>
        <v>1</v>
      </c>
      <c r="Q15" s="15">
        <f t="shared" si="29"/>
        <v>273.74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273.74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209.74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209.74</v>
      </c>
      <c r="AT15" s="8">
        <v>32</v>
      </c>
      <c r="AU15" s="8">
        <v>32</v>
      </c>
      <c r="AW15" s="199">
        <v>32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32</v>
      </c>
      <c r="BD15" s="199">
        <v>32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32</v>
      </c>
      <c r="BL15" s="8">
        <f t="shared" si="21"/>
        <v>32</v>
      </c>
      <c r="BM15" s="8">
        <f t="shared" si="22"/>
        <v>32</v>
      </c>
      <c r="BN15" s="8">
        <f t="shared" si="23"/>
        <v>32</v>
      </c>
      <c r="BO15" s="8">
        <f t="shared" si="24"/>
        <v>32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'[3]26'!B18</f>
        <v>320</v>
      </c>
      <c r="C16" s="16">
        <f>'[3]26'!C18</f>
        <v>0</v>
      </c>
      <c r="D16" s="16">
        <f>'[3]26'!D18</f>
        <v>110</v>
      </c>
      <c r="E16" s="16">
        <f>'[3]26'!E18</f>
        <v>0</v>
      </c>
      <c r="F16" s="16">
        <f>'[3]26'!F18</f>
        <v>810</v>
      </c>
      <c r="G16" s="16">
        <f>'[3]26'!G18</f>
        <v>0</v>
      </c>
      <c r="H16" s="17">
        <f t="shared" si="27"/>
        <v>1240</v>
      </c>
      <c r="I16" s="15">
        <f>'[3]26'!J18</f>
        <v>273.74</v>
      </c>
      <c r="J16" s="16">
        <f>'[3]26'!K18</f>
        <v>0</v>
      </c>
      <c r="K16" s="16">
        <f>'[3]26'!L18</f>
        <v>0</v>
      </c>
      <c r="L16" s="16">
        <f>'[3]26'!M18</f>
        <v>0</v>
      </c>
      <c r="M16" s="16">
        <f>'[3]26'!N18</f>
        <v>0</v>
      </c>
      <c r="N16" s="16">
        <f>'[3]26'!O18</f>
        <v>0</v>
      </c>
      <c r="O16" s="17">
        <f t="shared" si="28"/>
        <v>273.74</v>
      </c>
      <c r="P16" s="18">
        <f>frq!C16</f>
        <v>1</v>
      </c>
      <c r="Q16" s="15">
        <f t="shared" si="29"/>
        <v>273.74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273.74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209.74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209.74</v>
      </c>
      <c r="AT16" s="8">
        <v>32</v>
      </c>
      <c r="AU16" s="8">
        <v>32</v>
      </c>
      <c r="AW16" s="199">
        <v>32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32</v>
      </c>
      <c r="BD16" s="199">
        <v>32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32</v>
      </c>
      <c r="BL16" s="8">
        <f t="shared" si="21"/>
        <v>32</v>
      </c>
      <c r="BM16" s="8">
        <f t="shared" si="22"/>
        <v>32</v>
      </c>
      <c r="BN16" s="8">
        <f t="shared" si="23"/>
        <v>32</v>
      </c>
      <c r="BO16" s="8">
        <f t="shared" si="24"/>
        <v>32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'[3]26'!B19</f>
        <v>320</v>
      </c>
      <c r="C17" s="16">
        <f>'[3]26'!C19</f>
        <v>0</v>
      </c>
      <c r="D17" s="16">
        <f>'[3]26'!D19</f>
        <v>110</v>
      </c>
      <c r="E17" s="16">
        <f>'[3]26'!E19</f>
        <v>0</v>
      </c>
      <c r="F17" s="16">
        <f>'[3]26'!F19</f>
        <v>810</v>
      </c>
      <c r="G17" s="16">
        <f>'[3]26'!G19</f>
        <v>0</v>
      </c>
      <c r="H17" s="17">
        <f t="shared" si="27"/>
        <v>1240</v>
      </c>
      <c r="I17" s="15">
        <f>'[3]26'!J19</f>
        <v>273.74</v>
      </c>
      <c r="J17" s="16">
        <f>'[3]26'!K19</f>
        <v>0</v>
      </c>
      <c r="K17" s="16">
        <f>'[3]26'!L19</f>
        <v>0</v>
      </c>
      <c r="L17" s="16">
        <f>'[3]26'!M19</f>
        <v>0</v>
      </c>
      <c r="M17" s="16">
        <f>'[3]26'!N19</f>
        <v>0</v>
      </c>
      <c r="N17" s="16">
        <f>'[3]26'!O19</f>
        <v>0</v>
      </c>
      <c r="O17" s="17">
        <f t="shared" si="28"/>
        <v>273.74</v>
      </c>
      <c r="P17" s="18">
        <f>frq!C17</f>
        <v>1</v>
      </c>
      <c r="Q17" s="15">
        <f t="shared" si="29"/>
        <v>273.74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273.74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209.74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209.74</v>
      </c>
      <c r="AT17" s="8">
        <v>32</v>
      </c>
      <c r="AU17" s="8">
        <v>32</v>
      </c>
      <c r="AW17" s="199">
        <v>32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32</v>
      </c>
      <c r="BD17" s="199">
        <v>32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32</v>
      </c>
      <c r="BL17" s="8">
        <f t="shared" si="21"/>
        <v>32</v>
      </c>
      <c r="BM17" s="8">
        <f t="shared" si="22"/>
        <v>32</v>
      </c>
      <c r="BN17" s="8">
        <f t="shared" si="23"/>
        <v>32</v>
      </c>
      <c r="BO17" s="8">
        <f t="shared" si="24"/>
        <v>32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'[3]26'!B20</f>
        <v>320</v>
      </c>
      <c r="C18" s="16">
        <f>'[3]26'!C20</f>
        <v>0</v>
      </c>
      <c r="D18" s="16">
        <f>'[3]26'!D20</f>
        <v>110</v>
      </c>
      <c r="E18" s="16">
        <f>'[3]26'!E20</f>
        <v>0</v>
      </c>
      <c r="F18" s="16">
        <f>'[3]26'!F20</f>
        <v>810</v>
      </c>
      <c r="G18" s="16">
        <f>'[3]26'!G20</f>
        <v>0</v>
      </c>
      <c r="H18" s="17">
        <f t="shared" si="27"/>
        <v>1240</v>
      </c>
      <c r="I18" s="15">
        <f>'[3]26'!J20</f>
        <v>273.74</v>
      </c>
      <c r="J18" s="16">
        <f>'[3]26'!K20</f>
        <v>0</v>
      </c>
      <c r="K18" s="16">
        <f>'[3]26'!L20</f>
        <v>0</v>
      </c>
      <c r="L18" s="16">
        <f>'[3]26'!M20</f>
        <v>0</v>
      </c>
      <c r="M18" s="16">
        <f>'[3]26'!N20</f>
        <v>0</v>
      </c>
      <c r="N18" s="16">
        <f>'[3]26'!O20</f>
        <v>0</v>
      </c>
      <c r="O18" s="17">
        <f t="shared" si="28"/>
        <v>273.74</v>
      </c>
      <c r="P18" s="18">
        <f>frq!C18</f>
        <v>1</v>
      </c>
      <c r="Q18" s="15">
        <f t="shared" si="29"/>
        <v>273.74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273.74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209.74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209.74</v>
      </c>
      <c r="AT18" s="8">
        <v>32</v>
      </c>
      <c r="AU18" s="8">
        <v>32</v>
      </c>
      <c r="AW18" s="199">
        <v>32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32</v>
      </c>
      <c r="BD18" s="199">
        <v>32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32</v>
      </c>
      <c r="BL18" s="8">
        <f t="shared" si="21"/>
        <v>32</v>
      </c>
      <c r="BM18" s="8">
        <f t="shared" si="22"/>
        <v>32</v>
      </c>
      <c r="BN18" s="8">
        <f t="shared" si="23"/>
        <v>32</v>
      </c>
      <c r="BO18" s="8">
        <f t="shared" si="24"/>
        <v>32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'[3]26'!B21</f>
        <v>320</v>
      </c>
      <c r="C19" s="16">
        <f>'[3]26'!C21</f>
        <v>0</v>
      </c>
      <c r="D19" s="16">
        <f>'[3]26'!D21</f>
        <v>110</v>
      </c>
      <c r="E19" s="16">
        <f>'[3]26'!E21</f>
        <v>0</v>
      </c>
      <c r="F19" s="16">
        <f>'[3]26'!F21</f>
        <v>810</v>
      </c>
      <c r="G19" s="16">
        <f>'[3]26'!G21</f>
        <v>0</v>
      </c>
      <c r="H19" s="17">
        <f t="shared" si="27"/>
        <v>1240</v>
      </c>
      <c r="I19" s="15">
        <f>'[3]26'!J21</f>
        <v>282.74</v>
      </c>
      <c r="J19" s="16">
        <f>'[3]26'!K21</f>
        <v>0</v>
      </c>
      <c r="K19" s="16">
        <f>'[3]26'!L21</f>
        <v>0</v>
      </c>
      <c r="L19" s="16">
        <f>'[3]26'!M21</f>
        <v>0</v>
      </c>
      <c r="M19" s="16">
        <f>'[3]26'!N21</f>
        <v>0</v>
      </c>
      <c r="N19" s="16">
        <f>'[3]26'!O21</f>
        <v>0</v>
      </c>
      <c r="O19" s="17">
        <f t="shared" si="28"/>
        <v>282.74</v>
      </c>
      <c r="P19" s="18">
        <f>frq!C19</f>
        <v>1</v>
      </c>
      <c r="Q19" s="15">
        <f t="shared" si="29"/>
        <v>282.74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282.74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218.74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218.74</v>
      </c>
      <c r="AT19" s="8">
        <v>32</v>
      </c>
      <c r="AU19" s="8">
        <v>32</v>
      </c>
      <c r="AW19" s="199">
        <v>32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32</v>
      </c>
      <c r="BD19" s="199">
        <v>32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32</v>
      </c>
      <c r="BL19" s="8">
        <f t="shared" si="21"/>
        <v>32</v>
      </c>
      <c r="BM19" s="8">
        <f t="shared" si="22"/>
        <v>32</v>
      </c>
      <c r="BN19" s="8">
        <f t="shared" si="23"/>
        <v>32</v>
      </c>
      <c r="BO19" s="8">
        <f t="shared" si="24"/>
        <v>32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'[3]26'!B22</f>
        <v>320</v>
      </c>
      <c r="C20" s="16">
        <f>'[3]26'!C22</f>
        <v>0</v>
      </c>
      <c r="D20" s="16">
        <f>'[3]26'!D22</f>
        <v>110</v>
      </c>
      <c r="E20" s="16">
        <f>'[3]26'!E22</f>
        <v>0</v>
      </c>
      <c r="F20" s="16">
        <f>'[3]26'!F22</f>
        <v>810</v>
      </c>
      <c r="G20" s="16">
        <f>'[3]26'!G22</f>
        <v>0</v>
      </c>
      <c r="H20" s="17">
        <f t="shared" si="27"/>
        <v>1240</v>
      </c>
      <c r="I20" s="15">
        <f>'[3]26'!J22</f>
        <v>276.74</v>
      </c>
      <c r="J20" s="16">
        <f>'[3]26'!K22</f>
        <v>0</v>
      </c>
      <c r="K20" s="16">
        <f>'[3]26'!L22</f>
        <v>0</v>
      </c>
      <c r="L20" s="16">
        <f>'[3]26'!M22</f>
        <v>0</v>
      </c>
      <c r="M20" s="16">
        <f>'[3]26'!N22</f>
        <v>0</v>
      </c>
      <c r="N20" s="16">
        <f>'[3]26'!O22</f>
        <v>0</v>
      </c>
      <c r="O20" s="17">
        <f t="shared" si="28"/>
        <v>276.74</v>
      </c>
      <c r="P20" s="18">
        <f>frq!C20</f>
        <v>1</v>
      </c>
      <c r="Q20" s="15">
        <f t="shared" si="29"/>
        <v>276.74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276.74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212.74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212.74</v>
      </c>
      <c r="AT20" s="8">
        <v>32</v>
      </c>
      <c r="AU20" s="8">
        <v>32</v>
      </c>
      <c r="AW20" s="199">
        <v>32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32</v>
      </c>
      <c r="BD20" s="199">
        <v>32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32</v>
      </c>
      <c r="BL20" s="8">
        <f t="shared" si="21"/>
        <v>32</v>
      </c>
      <c r="BM20" s="8">
        <f t="shared" si="22"/>
        <v>32</v>
      </c>
      <c r="BN20" s="8">
        <f t="shared" si="23"/>
        <v>32</v>
      </c>
      <c r="BO20" s="8">
        <f t="shared" si="24"/>
        <v>32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'[3]26'!B23</f>
        <v>320</v>
      </c>
      <c r="C21" s="16">
        <f>'[3]26'!C23</f>
        <v>0</v>
      </c>
      <c r="D21" s="16">
        <f>'[3]26'!D23</f>
        <v>110</v>
      </c>
      <c r="E21" s="16">
        <f>'[3]26'!E23</f>
        <v>0</v>
      </c>
      <c r="F21" s="16">
        <f>'[3]26'!F23</f>
        <v>810</v>
      </c>
      <c r="G21" s="16">
        <f>'[3]26'!G23</f>
        <v>0</v>
      </c>
      <c r="H21" s="17">
        <f t="shared" si="27"/>
        <v>1240</v>
      </c>
      <c r="I21" s="15">
        <f>'[3]26'!J23</f>
        <v>278.74</v>
      </c>
      <c r="J21" s="16">
        <f>'[3]26'!K23</f>
        <v>0</v>
      </c>
      <c r="K21" s="16">
        <f>'[3]26'!L23</f>
        <v>0</v>
      </c>
      <c r="L21" s="16">
        <f>'[3]26'!M23</f>
        <v>0</v>
      </c>
      <c r="M21" s="16">
        <f>'[3]26'!N23</f>
        <v>0</v>
      </c>
      <c r="N21" s="16">
        <f>'[3]26'!O23</f>
        <v>0</v>
      </c>
      <c r="O21" s="17">
        <f t="shared" si="28"/>
        <v>278.74</v>
      </c>
      <c r="P21" s="18">
        <f>frq!C21</f>
        <v>1</v>
      </c>
      <c r="Q21" s="15">
        <f t="shared" si="29"/>
        <v>278.74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278.74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214.74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214.74</v>
      </c>
      <c r="AT21" s="8">
        <v>32</v>
      </c>
      <c r="AU21" s="8">
        <v>32</v>
      </c>
      <c r="AW21" s="199">
        <v>32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32</v>
      </c>
      <c r="BD21" s="199">
        <v>32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32</v>
      </c>
      <c r="BL21" s="8">
        <f t="shared" si="21"/>
        <v>32</v>
      </c>
      <c r="BM21" s="8">
        <f t="shared" si="22"/>
        <v>32</v>
      </c>
      <c r="BN21" s="8">
        <f t="shared" si="23"/>
        <v>32</v>
      </c>
      <c r="BO21" s="8">
        <f t="shared" si="24"/>
        <v>32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'[3]26'!B24</f>
        <v>320</v>
      </c>
      <c r="C22" s="16">
        <f>'[3]26'!C24</f>
        <v>0</v>
      </c>
      <c r="D22" s="16">
        <f>'[3]26'!D24</f>
        <v>110</v>
      </c>
      <c r="E22" s="16">
        <f>'[3]26'!E24</f>
        <v>0</v>
      </c>
      <c r="F22" s="16">
        <f>'[3]26'!F24</f>
        <v>810</v>
      </c>
      <c r="G22" s="16">
        <f>'[3]26'!G24</f>
        <v>0</v>
      </c>
      <c r="H22" s="17">
        <f t="shared" si="27"/>
        <v>1240</v>
      </c>
      <c r="I22" s="15">
        <f>'[3]26'!J24</f>
        <v>278.74</v>
      </c>
      <c r="J22" s="16">
        <f>'[3]26'!K24</f>
        <v>0</v>
      </c>
      <c r="K22" s="16">
        <f>'[3]26'!L24</f>
        <v>0</v>
      </c>
      <c r="L22" s="16">
        <f>'[3]26'!M24</f>
        <v>0</v>
      </c>
      <c r="M22" s="16">
        <f>'[3]26'!N24</f>
        <v>0</v>
      </c>
      <c r="N22" s="16">
        <f>'[3]26'!O24</f>
        <v>0</v>
      </c>
      <c r="O22" s="17">
        <f t="shared" si="28"/>
        <v>278.74</v>
      </c>
      <c r="P22" s="18">
        <f>frq!C22</f>
        <v>1</v>
      </c>
      <c r="Q22" s="15">
        <f t="shared" si="29"/>
        <v>278.74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278.74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214.74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214.74</v>
      </c>
      <c r="AT22" s="8">
        <v>32</v>
      </c>
      <c r="AU22" s="8">
        <v>32</v>
      </c>
      <c r="AW22" s="199">
        <v>32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32</v>
      </c>
      <c r="BD22" s="199">
        <v>32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32</v>
      </c>
      <c r="BL22" s="8">
        <f t="shared" si="21"/>
        <v>32</v>
      </c>
      <c r="BM22" s="8">
        <f t="shared" si="22"/>
        <v>32</v>
      </c>
      <c r="BN22" s="8">
        <f t="shared" si="23"/>
        <v>32</v>
      </c>
      <c r="BO22" s="8">
        <f t="shared" si="24"/>
        <v>32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'[3]26'!B25</f>
        <v>320</v>
      </c>
      <c r="C23" s="16">
        <f>'[3]26'!C25</f>
        <v>0</v>
      </c>
      <c r="D23" s="16">
        <f>'[3]26'!D25</f>
        <v>110</v>
      </c>
      <c r="E23" s="16">
        <f>'[3]26'!E25</f>
        <v>0</v>
      </c>
      <c r="F23" s="16">
        <f>'[3]26'!F25</f>
        <v>810</v>
      </c>
      <c r="G23" s="16">
        <f>'[3]26'!G25</f>
        <v>0</v>
      </c>
      <c r="H23" s="17">
        <f t="shared" si="27"/>
        <v>1240</v>
      </c>
      <c r="I23" s="15">
        <f>'[3]26'!J25</f>
        <v>278.74</v>
      </c>
      <c r="J23" s="16">
        <f>'[3]26'!K25</f>
        <v>0</v>
      </c>
      <c r="K23" s="16">
        <f>'[3]26'!L25</f>
        <v>0</v>
      </c>
      <c r="L23" s="16">
        <f>'[3]26'!M25</f>
        <v>0</v>
      </c>
      <c r="M23" s="16">
        <f>'[3]26'!N25</f>
        <v>0</v>
      </c>
      <c r="N23" s="16">
        <f>'[3]26'!O25</f>
        <v>0</v>
      </c>
      <c r="O23" s="17">
        <f t="shared" si="28"/>
        <v>278.74</v>
      </c>
      <c r="P23" s="18">
        <f>frq!C23</f>
        <v>1</v>
      </c>
      <c r="Q23" s="15">
        <f t="shared" si="29"/>
        <v>278.74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278.74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214.74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214.74</v>
      </c>
      <c r="AT23" s="8">
        <v>32</v>
      </c>
      <c r="AU23" s="8">
        <v>32</v>
      </c>
      <c r="AW23" s="199">
        <v>32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32</v>
      </c>
      <c r="BD23" s="199">
        <v>32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32</v>
      </c>
      <c r="BL23" s="8">
        <f t="shared" si="21"/>
        <v>32</v>
      </c>
      <c r="BM23" s="8">
        <f t="shared" si="22"/>
        <v>32</v>
      </c>
      <c r="BN23" s="8">
        <f t="shared" si="23"/>
        <v>32</v>
      </c>
      <c r="BO23" s="8">
        <f t="shared" si="24"/>
        <v>32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'[3]26'!B26</f>
        <v>320</v>
      </c>
      <c r="C24" s="16">
        <f>'[3]26'!C26</f>
        <v>0</v>
      </c>
      <c r="D24" s="16">
        <f>'[3]26'!D26</f>
        <v>110</v>
      </c>
      <c r="E24" s="16">
        <f>'[3]26'!E26</f>
        <v>0</v>
      </c>
      <c r="F24" s="16">
        <f>'[3]26'!F26</f>
        <v>810</v>
      </c>
      <c r="G24" s="16">
        <f>'[3]26'!G26</f>
        <v>0</v>
      </c>
      <c r="H24" s="17">
        <f t="shared" si="27"/>
        <v>1240</v>
      </c>
      <c r="I24" s="15">
        <f>'[3]26'!J26</f>
        <v>279.74</v>
      </c>
      <c r="J24" s="16">
        <f>'[3]26'!K26</f>
        <v>0</v>
      </c>
      <c r="K24" s="16">
        <f>'[3]26'!L26</f>
        <v>0</v>
      </c>
      <c r="L24" s="16">
        <f>'[3]26'!M26</f>
        <v>0</v>
      </c>
      <c r="M24" s="16">
        <f>'[3]26'!N26</f>
        <v>0</v>
      </c>
      <c r="N24" s="16">
        <f>'[3]26'!O26</f>
        <v>0</v>
      </c>
      <c r="O24" s="17">
        <f t="shared" si="28"/>
        <v>279.74</v>
      </c>
      <c r="P24" s="18">
        <f>frq!C24</f>
        <v>1</v>
      </c>
      <c r="Q24" s="15">
        <f t="shared" si="29"/>
        <v>279.74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279.74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215.74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215.74</v>
      </c>
      <c r="AT24" s="8">
        <v>32</v>
      </c>
      <c r="AU24" s="8">
        <v>32</v>
      </c>
      <c r="AW24" s="199">
        <v>32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32</v>
      </c>
      <c r="BD24" s="199">
        <v>32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32</v>
      </c>
      <c r="BL24" s="8">
        <f t="shared" si="21"/>
        <v>32</v>
      </c>
      <c r="BM24" s="8">
        <f t="shared" si="22"/>
        <v>32</v>
      </c>
      <c r="BN24" s="8">
        <f t="shared" si="23"/>
        <v>32</v>
      </c>
      <c r="BO24" s="8">
        <f t="shared" si="24"/>
        <v>32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'[3]26'!B27</f>
        <v>320</v>
      </c>
      <c r="C25" s="16">
        <f>'[3]26'!C27</f>
        <v>0</v>
      </c>
      <c r="D25" s="16">
        <f>'[3]26'!D27</f>
        <v>110</v>
      </c>
      <c r="E25" s="16">
        <f>'[3]26'!E27</f>
        <v>0</v>
      </c>
      <c r="F25" s="16">
        <f>'[3]26'!F27</f>
        <v>810</v>
      </c>
      <c r="G25" s="16">
        <f>'[3]26'!G27</f>
        <v>0</v>
      </c>
      <c r="H25" s="17">
        <f t="shared" si="27"/>
        <v>1240</v>
      </c>
      <c r="I25" s="15">
        <f>'[3]26'!J27</f>
        <v>294.74</v>
      </c>
      <c r="J25" s="16">
        <f>'[3]26'!K27</f>
        <v>0</v>
      </c>
      <c r="K25" s="16">
        <f>'[3]26'!L27</f>
        <v>0</v>
      </c>
      <c r="L25" s="16">
        <f>'[3]26'!M27</f>
        <v>0</v>
      </c>
      <c r="M25" s="16">
        <f>'[3]26'!N27</f>
        <v>0</v>
      </c>
      <c r="N25" s="16">
        <f>'[3]26'!O27</f>
        <v>0</v>
      </c>
      <c r="O25" s="17">
        <f t="shared" si="28"/>
        <v>294.74</v>
      </c>
      <c r="P25" s="18">
        <f>frq!C25</f>
        <v>1</v>
      </c>
      <c r="Q25" s="15">
        <f t="shared" si="29"/>
        <v>294.74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294.74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230.74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230.74</v>
      </c>
      <c r="AT25" s="8">
        <v>32</v>
      </c>
      <c r="AU25" s="8">
        <v>32</v>
      </c>
      <c r="AW25" s="199">
        <v>32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32</v>
      </c>
      <c r="BD25" s="199">
        <v>32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32</v>
      </c>
      <c r="BL25" s="8">
        <f t="shared" si="21"/>
        <v>32</v>
      </c>
      <c r="BM25" s="8">
        <f t="shared" si="22"/>
        <v>32</v>
      </c>
      <c r="BN25" s="8">
        <f t="shared" si="23"/>
        <v>32</v>
      </c>
      <c r="BO25" s="8">
        <f t="shared" si="24"/>
        <v>32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'[3]26'!B28</f>
        <v>320</v>
      </c>
      <c r="C26" s="16">
        <f>'[3]26'!C28</f>
        <v>0</v>
      </c>
      <c r="D26" s="16">
        <f>'[3]26'!D28</f>
        <v>110</v>
      </c>
      <c r="E26" s="16">
        <f>'[3]26'!E28</f>
        <v>0</v>
      </c>
      <c r="F26" s="16">
        <f>'[3]26'!F28</f>
        <v>810</v>
      </c>
      <c r="G26" s="16">
        <f>'[3]26'!G28</f>
        <v>0</v>
      </c>
      <c r="H26" s="17">
        <f t="shared" si="27"/>
        <v>1240</v>
      </c>
      <c r="I26" s="15">
        <f>'[3]26'!J28</f>
        <v>300</v>
      </c>
      <c r="J26" s="16">
        <f>'[3]26'!K28</f>
        <v>0</v>
      </c>
      <c r="K26" s="16">
        <f>'[3]26'!L28</f>
        <v>0</v>
      </c>
      <c r="L26" s="16">
        <f>'[3]26'!M28</f>
        <v>0</v>
      </c>
      <c r="M26" s="16">
        <f>'[3]26'!N28</f>
        <v>0</v>
      </c>
      <c r="N26" s="16">
        <f>'[3]26'!O28</f>
        <v>0</v>
      </c>
      <c r="O26" s="17">
        <f t="shared" si="28"/>
        <v>300</v>
      </c>
      <c r="P26" s="18">
        <f>frq!C26</f>
        <v>1</v>
      </c>
      <c r="Q26" s="15">
        <f t="shared" si="29"/>
        <v>300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300</v>
      </c>
      <c r="X26" s="8">
        <f t="shared" si="4"/>
        <v>31.75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31.75</v>
      </c>
      <c r="AE26" s="8">
        <f t="shared" si="11"/>
        <v>31.75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31.75</v>
      </c>
      <c r="AL26" s="8">
        <f t="shared" si="31"/>
        <v>236.5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236.5</v>
      </c>
      <c r="AT26" s="8">
        <v>31.75</v>
      </c>
      <c r="AU26" s="8">
        <v>31.75</v>
      </c>
      <c r="AW26" s="199">
        <v>31.75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31.75</v>
      </c>
      <c r="BD26" s="199">
        <v>31.75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31.75</v>
      </c>
      <c r="BL26" s="8">
        <f t="shared" si="21"/>
        <v>31.75</v>
      </c>
      <c r="BM26" s="8">
        <f t="shared" si="22"/>
        <v>31.75</v>
      </c>
      <c r="BN26" s="8">
        <f t="shared" si="23"/>
        <v>31.75</v>
      </c>
      <c r="BO26" s="8">
        <f t="shared" si="24"/>
        <v>31.75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'[3]26'!B29</f>
        <v>320</v>
      </c>
      <c r="C27" s="16">
        <f>'[3]26'!C29</f>
        <v>0</v>
      </c>
      <c r="D27" s="16">
        <f>'[3]26'!D29</f>
        <v>110</v>
      </c>
      <c r="E27" s="16">
        <f>'[3]26'!E29</f>
        <v>0</v>
      </c>
      <c r="F27" s="16">
        <f>'[3]26'!F29</f>
        <v>810</v>
      </c>
      <c r="G27" s="16">
        <f>'[3]26'!G29</f>
        <v>0</v>
      </c>
      <c r="H27" s="17">
        <f t="shared" si="27"/>
        <v>1240</v>
      </c>
      <c r="I27" s="15">
        <f>'[3]26'!J29</f>
        <v>297.36</v>
      </c>
      <c r="J27" s="16">
        <f>'[3]26'!K29</f>
        <v>0</v>
      </c>
      <c r="K27" s="16">
        <f>'[3]26'!L29</f>
        <v>0</v>
      </c>
      <c r="L27" s="16">
        <f>'[3]26'!M29</f>
        <v>0</v>
      </c>
      <c r="M27" s="16">
        <f>'[3]26'!N29</f>
        <v>0</v>
      </c>
      <c r="N27" s="16">
        <f>'[3]26'!O29</f>
        <v>0</v>
      </c>
      <c r="O27" s="17">
        <f t="shared" si="28"/>
        <v>297.36</v>
      </c>
      <c r="P27" s="18">
        <f>frq!C27</f>
        <v>1</v>
      </c>
      <c r="Q27" s="15">
        <f t="shared" si="29"/>
        <v>297.36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297.36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233.36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233.36</v>
      </c>
      <c r="AT27" s="8">
        <v>32</v>
      </c>
      <c r="AU27" s="8">
        <v>32</v>
      </c>
      <c r="AW27" s="199">
        <v>32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32</v>
      </c>
      <c r="BD27" s="199">
        <v>32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32</v>
      </c>
      <c r="BL27" s="8">
        <f t="shared" si="21"/>
        <v>32</v>
      </c>
      <c r="BM27" s="8">
        <f t="shared" si="22"/>
        <v>32</v>
      </c>
      <c r="BN27" s="8">
        <f t="shared" si="23"/>
        <v>32</v>
      </c>
      <c r="BO27" s="8">
        <f t="shared" si="24"/>
        <v>32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'[3]26'!B30</f>
        <v>320</v>
      </c>
      <c r="C28" s="16">
        <f>'[3]26'!C30</f>
        <v>0</v>
      </c>
      <c r="D28" s="16">
        <f>'[3]26'!D30</f>
        <v>110</v>
      </c>
      <c r="E28" s="16">
        <f>'[3]26'!E30</f>
        <v>0</v>
      </c>
      <c r="F28" s="16">
        <f>'[3]26'!F30</f>
        <v>810</v>
      </c>
      <c r="G28" s="16">
        <f>'[3]26'!G30</f>
        <v>0</v>
      </c>
      <c r="H28" s="17">
        <f t="shared" si="27"/>
        <v>1240</v>
      </c>
      <c r="I28" s="15">
        <f>'[3]26'!J30</f>
        <v>300</v>
      </c>
      <c r="J28" s="16">
        <f>'[3]26'!K30</f>
        <v>0</v>
      </c>
      <c r="K28" s="16">
        <f>'[3]26'!L30</f>
        <v>0</v>
      </c>
      <c r="L28" s="16">
        <f>'[3]26'!M30</f>
        <v>0</v>
      </c>
      <c r="M28" s="16">
        <f>'[3]26'!N30</f>
        <v>0</v>
      </c>
      <c r="N28" s="16">
        <f>'[3]26'!O30</f>
        <v>0</v>
      </c>
      <c r="O28" s="17">
        <f t="shared" si="28"/>
        <v>300</v>
      </c>
      <c r="P28" s="18">
        <f>frq!C28</f>
        <v>1</v>
      </c>
      <c r="Q28" s="15">
        <f t="shared" si="29"/>
        <v>300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300</v>
      </c>
      <c r="X28" s="8">
        <f t="shared" si="4"/>
        <v>30.29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30.29</v>
      </c>
      <c r="AE28" s="8">
        <f t="shared" si="11"/>
        <v>30.29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30.29</v>
      </c>
      <c r="AL28" s="8">
        <f t="shared" si="31"/>
        <v>239.42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239.42</v>
      </c>
      <c r="AT28" s="8">
        <v>30.29</v>
      </c>
      <c r="AU28" s="8">
        <v>30.29</v>
      </c>
      <c r="AW28" s="199">
        <v>30.29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30.29</v>
      </c>
      <c r="BD28" s="199">
        <v>30.29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30.29</v>
      </c>
      <c r="BL28" s="8">
        <f t="shared" si="21"/>
        <v>30.29</v>
      </c>
      <c r="BM28" s="8">
        <f t="shared" si="22"/>
        <v>30.29</v>
      </c>
      <c r="BN28" s="8">
        <f t="shared" si="23"/>
        <v>30.29</v>
      </c>
      <c r="BO28" s="8">
        <f t="shared" si="24"/>
        <v>30.29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'[3]26'!B31</f>
        <v>320</v>
      </c>
      <c r="C29" s="16">
        <f>'[3]26'!C31</f>
        <v>0</v>
      </c>
      <c r="D29" s="16">
        <f>'[3]26'!D31</f>
        <v>110</v>
      </c>
      <c r="E29" s="16">
        <f>'[3]26'!E31</f>
        <v>0</v>
      </c>
      <c r="F29" s="16">
        <f>'[3]26'!F31</f>
        <v>810</v>
      </c>
      <c r="G29" s="16">
        <f>'[3]26'!G31</f>
        <v>0</v>
      </c>
      <c r="H29" s="17">
        <f t="shared" si="27"/>
        <v>1240</v>
      </c>
      <c r="I29" s="15">
        <f>'[3]26'!J31</f>
        <v>300</v>
      </c>
      <c r="J29" s="16">
        <f>'[3]26'!K31</f>
        <v>0</v>
      </c>
      <c r="K29" s="16">
        <f>'[3]26'!L31</f>
        <v>0</v>
      </c>
      <c r="L29" s="16">
        <f>'[3]26'!M31</f>
        <v>0</v>
      </c>
      <c r="M29" s="16">
        <f>'[3]26'!N31</f>
        <v>0</v>
      </c>
      <c r="N29" s="16">
        <f>'[3]26'!O31</f>
        <v>0</v>
      </c>
      <c r="O29" s="17">
        <f t="shared" si="28"/>
        <v>300</v>
      </c>
      <c r="P29" s="18">
        <f>frq!C29</f>
        <v>1</v>
      </c>
      <c r="Q29" s="15">
        <f t="shared" si="29"/>
        <v>300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300</v>
      </c>
      <c r="X29" s="8">
        <f t="shared" si="4"/>
        <v>30.77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30.77</v>
      </c>
      <c r="AE29" s="8">
        <f t="shared" si="11"/>
        <v>30.77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30.77</v>
      </c>
      <c r="AL29" s="8">
        <f t="shared" si="31"/>
        <v>238.46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238.46</v>
      </c>
      <c r="AT29" s="8">
        <v>30.77</v>
      </c>
      <c r="AU29" s="8">
        <v>30.77</v>
      </c>
      <c r="AW29" s="199">
        <v>30.77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30.77</v>
      </c>
      <c r="BD29" s="199">
        <v>30.77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30.77</v>
      </c>
      <c r="BL29" s="8">
        <f t="shared" si="21"/>
        <v>30.77</v>
      </c>
      <c r="BM29" s="8">
        <f t="shared" si="22"/>
        <v>30.77</v>
      </c>
      <c r="BN29" s="8">
        <f t="shared" si="23"/>
        <v>30.77</v>
      </c>
      <c r="BO29" s="8">
        <f t="shared" si="24"/>
        <v>30.77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'[3]26'!B32</f>
        <v>320</v>
      </c>
      <c r="C30" s="16">
        <f>'[3]26'!C32</f>
        <v>0</v>
      </c>
      <c r="D30" s="16">
        <f>'[3]26'!D32</f>
        <v>110</v>
      </c>
      <c r="E30" s="16">
        <f>'[3]26'!E32</f>
        <v>0</v>
      </c>
      <c r="F30" s="16">
        <f>'[3]26'!F32</f>
        <v>810</v>
      </c>
      <c r="G30" s="16">
        <f>'[3]26'!G32</f>
        <v>0</v>
      </c>
      <c r="H30" s="17">
        <f t="shared" si="27"/>
        <v>1240</v>
      </c>
      <c r="I30" s="15">
        <f>'[3]26'!J32</f>
        <v>300</v>
      </c>
      <c r="J30" s="16">
        <f>'[3]26'!K32</f>
        <v>0</v>
      </c>
      <c r="K30" s="16">
        <f>'[3]26'!L32</f>
        <v>0</v>
      </c>
      <c r="L30" s="16">
        <f>'[3]26'!M32</f>
        <v>0</v>
      </c>
      <c r="M30" s="16">
        <f>'[3]26'!N32</f>
        <v>0</v>
      </c>
      <c r="N30" s="16">
        <f>'[3]26'!O32</f>
        <v>0</v>
      </c>
      <c r="O30" s="17">
        <f t="shared" si="28"/>
        <v>300</v>
      </c>
      <c r="P30" s="18">
        <f>frq!C30</f>
        <v>1</v>
      </c>
      <c r="Q30" s="15">
        <f t="shared" si="29"/>
        <v>300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300</v>
      </c>
      <c r="X30" s="8">
        <f t="shared" si="4"/>
        <v>30.77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30.77</v>
      </c>
      <c r="AE30" s="8">
        <f t="shared" si="11"/>
        <v>30.77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30.77</v>
      </c>
      <c r="AL30" s="8">
        <f t="shared" si="31"/>
        <v>238.46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238.46</v>
      </c>
      <c r="AT30" s="8">
        <v>30.77</v>
      </c>
      <c r="AU30" s="8">
        <v>30.77</v>
      </c>
      <c r="AW30" s="199">
        <v>30.77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30.77</v>
      </c>
      <c r="BD30" s="199">
        <v>30.77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30.77</v>
      </c>
      <c r="BL30" s="8">
        <f t="shared" si="21"/>
        <v>30.77</v>
      </c>
      <c r="BM30" s="8">
        <f t="shared" si="22"/>
        <v>30.77</v>
      </c>
      <c r="BN30" s="8">
        <f t="shared" si="23"/>
        <v>30.77</v>
      </c>
      <c r="BO30" s="8">
        <f t="shared" si="24"/>
        <v>30.77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'[3]26'!B33</f>
        <v>320</v>
      </c>
      <c r="C31" s="16">
        <f>'[3]26'!C33</f>
        <v>0</v>
      </c>
      <c r="D31" s="16">
        <f>'[3]26'!D33</f>
        <v>110</v>
      </c>
      <c r="E31" s="16">
        <f>'[3]26'!E33</f>
        <v>0</v>
      </c>
      <c r="F31" s="16">
        <f>'[3]26'!F33</f>
        <v>810</v>
      </c>
      <c r="G31" s="16">
        <f>'[3]26'!G33</f>
        <v>0</v>
      </c>
      <c r="H31" s="17">
        <f t="shared" si="27"/>
        <v>1240</v>
      </c>
      <c r="I31" s="15">
        <f>'[3]26'!J33</f>
        <v>300</v>
      </c>
      <c r="J31" s="16">
        <f>'[3]26'!K33</f>
        <v>0</v>
      </c>
      <c r="K31" s="16">
        <f>'[3]26'!L33</f>
        <v>0</v>
      </c>
      <c r="L31" s="16">
        <f>'[3]26'!M33</f>
        <v>0</v>
      </c>
      <c r="M31" s="16">
        <f>'[3]26'!N33</f>
        <v>0</v>
      </c>
      <c r="N31" s="16">
        <f>'[3]26'!O33</f>
        <v>0</v>
      </c>
      <c r="O31" s="17">
        <f t="shared" si="28"/>
        <v>300</v>
      </c>
      <c r="P31" s="18">
        <f>frq!C31</f>
        <v>1</v>
      </c>
      <c r="Q31" s="15">
        <f t="shared" si="29"/>
        <v>300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300</v>
      </c>
      <c r="X31" s="8">
        <f t="shared" si="4"/>
        <v>30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30</v>
      </c>
      <c r="AE31" s="8">
        <f t="shared" si="11"/>
        <v>30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30</v>
      </c>
      <c r="AL31" s="8">
        <f t="shared" si="31"/>
        <v>240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240</v>
      </c>
      <c r="AT31" s="8">
        <v>30</v>
      </c>
      <c r="AU31" s="8">
        <v>30</v>
      </c>
      <c r="AW31" s="199">
        <v>30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30</v>
      </c>
      <c r="BD31" s="199">
        <v>30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30</v>
      </c>
      <c r="BL31" s="8">
        <f t="shared" si="21"/>
        <v>30</v>
      </c>
      <c r="BM31" s="8">
        <f t="shared" si="22"/>
        <v>30</v>
      </c>
      <c r="BN31" s="8">
        <f t="shared" si="23"/>
        <v>30</v>
      </c>
      <c r="BO31" s="8">
        <f t="shared" si="24"/>
        <v>30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'[3]26'!B34</f>
        <v>320</v>
      </c>
      <c r="C32" s="16">
        <f>'[3]26'!C34</f>
        <v>0</v>
      </c>
      <c r="D32" s="16">
        <f>'[3]26'!D34</f>
        <v>110</v>
      </c>
      <c r="E32" s="16">
        <f>'[3]26'!E34</f>
        <v>0</v>
      </c>
      <c r="F32" s="16">
        <f>'[3]26'!F34</f>
        <v>810</v>
      </c>
      <c r="G32" s="16">
        <f>'[3]26'!G34</f>
        <v>0</v>
      </c>
      <c r="H32" s="17">
        <f t="shared" si="27"/>
        <v>1240</v>
      </c>
      <c r="I32" s="15">
        <f>'[3]26'!J34</f>
        <v>300</v>
      </c>
      <c r="J32" s="16">
        <f>'[3]26'!K34</f>
        <v>0</v>
      </c>
      <c r="K32" s="16">
        <f>'[3]26'!L34</f>
        <v>0</v>
      </c>
      <c r="L32" s="16">
        <f>'[3]26'!M34</f>
        <v>0</v>
      </c>
      <c r="M32" s="16">
        <f>'[3]26'!N34</f>
        <v>0</v>
      </c>
      <c r="N32" s="16">
        <f>'[3]26'!O34</f>
        <v>0</v>
      </c>
      <c r="O32" s="17">
        <f t="shared" si="28"/>
        <v>300</v>
      </c>
      <c r="P32" s="18">
        <f>frq!C32</f>
        <v>1</v>
      </c>
      <c r="Q32" s="15">
        <f t="shared" si="29"/>
        <v>300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300</v>
      </c>
      <c r="X32" s="8">
        <f t="shared" si="4"/>
        <v>30.19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30.19</v>
      </c>
      <c r="AE32" s="8">
        <f t="shared" si="11"/>
        <v>30.19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30.19</v>
      </c>
      <c r="AL32" s="8">
        <f t="shared" si="31"/>
        <v>239.62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239.62</v>
      </c>
      <c r="AT32" s="8">
        <v>30.19</v>
      </c>
      <c r="AU32" s="8">
        <v>30.19</v>
      </c>
      <c r="AW32" s="199">
        <v>30.19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30.19</v>
      </c>
      <c r="BD32" s="199">
        <v>30.19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30.19</v>
      </c>
      <c r="BL32" s="8">
        <f t="shared" si="21"/>
        <v>30.19</v>
      </c>
      <c r="BM32" s="8">
        <f t="shared" si="22"/>
        <v>30.19</v>
      </c>
      <c r="BN32" s="8">
        <f t="shared" si="23"/>
        <v>30.19</v>
      </c>
      <c r="BO32" s="8">
        <f t="shared" si="24"/>
        <v>30.19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'[3]26'!B35</f>
        <v>320</v>
      </c>
      <c r="C33" s="16">
        <f>'[3]26'!C35</f>
        <v>0</v>
      </c>
      <c r="D33" s="16">
        <f>'[3]26'!D35</f>
        <v>110</v>
      </c>
      <c r="E33" s="16">
        <f>'[3]26'!E35</f>
        <v>0</v>
      </c>
      <c r="F33" s="16">
        <f>'[3]26'!F35</f>
        <v>810</v>
      </c>
      <c r="G33" s="16">
        <f>'[3]26'!G35</f>
        <v>0</v>
      </c>
      <c r="H33" s="17">
        <f t="shared" si="27"/>
        <v>1240</v>
      </c>
      <c r="I33" s="15">
        <f>'[3]26'!J35</f>
        <v>300</v>
      </c>
      <c r="J33" s="16">
        <f>'[3]26'!K35</f>
        <v>0</v>
      </c>
      <c r="K33" s="16">
        <f>'[3]26'!L35</f>
        <v>0</v>
      </c>
      <c r="L33" s="16">
        <f>'[3]26'!M35</f>
        <v>0</v>
      </c>
      <c r="M33" s="16">
        <f>'[3]26'!N35</f>
        <v>0</v>
      </c>
      <c r="N33" s="16">
        <f>'[3]26'!O35</f>
        <v>0</v>
      </c>
      <c r="O33" s="17">
        <f t="shared" si="28"/>
        <v>300</v>
      </c>
      <c r="P33" s="18">
        <f>frq!C33</f>
        <v>1</v>
      </c>
      <c r="Q33" s="15">
        <f t="shared" si="29"/>
        <v>300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300</v>
      </c>
      <c r="X33" s="8">
        <f t="shared" si="4"/>
        <v>30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30</v>
      </c>
      <c r="AE33" s="8">
        <f t="shared" si="11"/>
        <v>30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30</v>
      </c>
      <c r="AL33" s="8">
        <f t="shared" si="31"/>
        <v>240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240</v>
      </c>
      <c r="AT33" s="8">
        <v>30</v>
      </c>
      <c r="AU33" s="8">
        <v>30</v>
      </c>
      <c r="AW33" s="199">
        <v>30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30</v>
      </c>
      <c r="BD33" s="199">
        <v>30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30</v>
      </c>
      <c r="BL33" s="8">
        <f t="shared" si="21"/>
        <v>30</v>
      </c>
      <c r="BM33" s="8">
        <f t="shared" si="22"/>
        <v>30</v>
      </c>
      <c r="BN33" s="8">
        <f t="shared" si="23"/>
        <v>30</v>
      </c>
      <c r="BO33" s="8">
        <f t="shared" si="24"/>
        <v>30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'[3]26'!B36</f>
        <v>320</v>
      </c>
      <c r="C34" s="16">
        <f>'[3]26'!C36</f>
        <v>0</v>
      </c>
      <c r="D34" s="16">
        <f>'[3]26'!D36</f>
        <v>110</v>
      </c>
      <c r="E34" s="16">
        <f>'[3]26'!E36</f>
        <v>0</v>
      </c>
      <c r="F34" s="16">
        <f>'[3]26'!F36</f>
        <v>810</v>
      </c>
      <c r="G34" s="16">
        <f>'[3]26'!G36</f>
        <v>0</v>
      </c>
      <c r="H34" s="17">
        <f t="shared" si="27"/>
        <v>1240</v>
      </c>
      <c r="I34" s="15">
        <f>'[3]26'!J36</f>
        <v>300</v>
      </c>
      <c r="J34" s="16">
        <f>'[3]26'!K36</f>
        <v>0</v>
      </c>
      <c r="K34" s="16">
        <f>'[3]26'!L36</f>
        <v>0</v>
      </c>
      <c r="L34" s="16">
        <f>'[3]26'!M36</f>
        <v>0</v>
      </c>
      <c r="M34" s="16">
        <f>'[3]26'!N36</f>
        <v>0</v>
      </c>
      <c r="N34" s="16">
        <f>'[3]26'!O36</f>
        <v>0</v>
      </c>
      <c r="O34" s="17">
        <f t="shared" si="28"/>
        <v>300</v>
      </c>
      <c r="P34" s="18">
        <f>frq!C34</f>
        <v>1</v>
      </c>
      <c r="Q34" s="15">
        <f t="shared" si="29"/>
        <v>300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300</v>
      </c>
      <c r="X34" s="8">
        <f t="shared" si="4"/>
        <v>30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30</v>
      </c>
      <c r="AE34" s="8">
        <f t="shared" si="11"/>
        <v>30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30</v>
      </c>
      <c r="AL34" s="8">
        <f t="shared" si="31"/>
        <v>240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240</v>
      </c>
      <c r="AT34" s="8">
        <v>30</v>
      </c>
      <c r="AU34" s="8">
        <v>30</v>
      </c>
      <c r="AW34" s="199">
        <v>30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30</v>
      </c>
      <c r="BD34" s="199">
        <v>30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30</v>
      </c>
      <c r="BL34" s="8">
        <f t="shared" si="21"/>
        <v>30</v>
      </c>
      <c r="BM34" s="8">
        <f t="shared" si="22"/>
        <v>30</v>
      </c>
      <c r="BN34" s="8">
        <f t="shared" si="23"/>
        <v>30</v>
      </c>
      <c r="BO34" s="8">
        <f t="shared" si="24"/>
        <v>30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'[3]26'!B37</f>
        <v>320</v>
      </c>
      <c r="C35" s="16">
        <f>'[3]26'!C37</f>
        <v>0</v>
      </c>
      <c r="D35" s="16">
        <f>'[3]26'!D37</f>
        <v>110</v>
      </c>
      <c r="E35" s="16">
        <f>'[3]26'!E37</f>
        <v>0</v>
      </c>
      <c r="F35" s="16">
        <f>'[3]26'!F37</f>
        <v>830</v>
      </c>
      <c r="G35" s="16">
        <f>'[3]26'!G37</f>
        <v>0</v>
      </c>
      <c r="H35" s="17">
        <f t="shared" si="27"/>
        <v>1260</v>
      </c>
      <c r="I35" s="15">
        <f>'[3]26'!J37</f>
        <v>300</v>
      </c>
      <c r="J35" s="16">
        <f>'[3]26'!K37</f>
        <v>0</v>
      </c>
      <c r="K35" s="16">
        <f>'[3]26'!L37</f>
        <v>0</v>
      </c>
      <c r="L35" s="16">
        <f>'[3]26'!M37</f>
        <v>0</v>
      </c>
      <c r="M35" s="16">
        <f>'[3]26'!N37</f>
        <v>0</v>
      </c>
      <c r="N35" s="16">
        <f>'[3]26'!O37</f>
        <v>0</v>
      </c>
      <c r="O35" s="17">
        <f t="shared" si="28"/>
        <v>300</v>
      </c>
      <c r="P35" s="18">
        <f>frq!C35</f>
        <v>1</v>
      </c>
      <c r="Q35" s="15">
        <f t="shared" si="29"/>
        <v>300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300</v>
      </c>
      <c r="X35" s="8">
        <f t="shared" si="4"/>
        <v>30.1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30.1</v>
      </c>
      <c r="AE35" s="8">
        <f t="shared" si="11"/>
        <v>30.1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30.1</v>
      </c>
      <c r="AL35" s="8">
        <f t="shared" si="31"/>
        <v>239.79999999999998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239.79999999999998</v>
      </c>
      <c r="AT35" s="8">
        <v>30.1</v>
      </c>
      <c r="AU35" s="8">
        <v>30.1</v>
      </c>
      <c r="AW35" s="199">
        <v>30.1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30.1</v>
      </c>
      <c r="BD35" s="199">
        <v>30.1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30.1</v>
      </c>
      <c r="BL35" s="8">
        <f t="shared" si="21"/>
        <v>30.1</v>
      </c>
      <c r="BM35" s="8">
        <f t="shared" si="22"/>
        <v>30.1</v>
      </c>
      <c r="BN35" s="8">
        <f t="shared" si="23"/>
        <v>30.1</v>
      </c>
      <c r="BO35" s="8">
        <f t="shared" si="24"/>
        <v>30.1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'[3]26'!B38</f>
        <v>320</v>
      </c>
      <c r="C36" s="16">
        <f>'[3]26'!C38</f>
        <v>0</v>
      </c>
      <c r="D36" s="16">
        <f>'[3]26'!D38</f>
        <v>110</v>
      </c>
      <c r="E36" s="16">
        <f>'[3]26'!E38</f>
        <v>0</v>
      </c>
      <c r="F36" s="16">
        <f>'[3]26'!F38</f>
        <v>830</v>
      </c>
      <c r="G36" s="16">
        <f>'[3]26'!G38</f>
        <v>0</v>
      </c>
      <c r="H36" s="17">
        <f t="shared" si="27"/>
        <v>1260</v>
      </c>
      <c r="I36" s="15">
        <f>'[3]26'!J38</f>
        <v>300</v>
      </c>
      <c r="J36" s="16">
        <f>'[3]26'!K38</f>
        <v>0</v>
      </c>
      <c r="K36" s="16">
        <f>'[3]26'!L38</f>
        <v>0</v>
      </c>
      <c r="L36" s="16">
        <f>'[3]26'!M38</f>
        <v>0</v>
      </c>
      <c r="M36" s="16">
        <f>'[3]26'!N38</f>
        <v>0</v>
      </c>
      <c r="N36" s="16">
        <f>'[3]26'!O38</f>
        <v>0</v>
      </c>
      <c r="O36" s="17">
        <f t="shared" si="28"/>
        <v>300</v>
      </c>
      <c r="P36" s="18">
        <f>frq!C36</f>
        <v>1</v>
      </c>
      <c r="Q36" s="15">
        <f t="shared" si="29"/>
        <v>300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300</v>
      </c>
      <c r="X36" s="8">
        <f t="shared" si="4"/>
        <v>30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30</v>
      </c>
      <c r="AE36" s="8">
        <f t="shared" si="11"/>
        <v>30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30</v>
      </c>
      <c r="AL36" s="8">
        <f t="shared" si="31"/>
        <v>240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240</v>
      </c>
      <c r="AT36" s="8">
        <v>30</v>
      </c>
      <c r="AU36" s="8">
        <v>30</v>
      </c>
      <c r="AW36" s="199">
        <v>30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30</v>
      </c>
      <c r="BD36" s="199">
        <v>30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30</v>
      </c>
      <c r="BL36" s="8">
        <f t="shared" si="21"/>
        <v>30</v>
      </c>
      <c r="BM36" s="8">
        <f t="shared" si="22"/>
        <v>30</v>
      </c>
      <c r="BN36" s="8">
        <f t="shared" si="23"/>
        <v>30</v>
      </c>
      <c r="BO36" s="8">
        <f t="shared" si="24"/>
        <v>30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'[3]26'!B39</f>
        <v>320</v>
      </c>
      <c r="C37" s="16">
        <f>'[3]26'!C39</f>
        <v>0</v>
      </c>
      <c r="D37" s="16">
        <f>'[3]26'!D39</f>
        <v>110</v>
      </c>
      <c r="E37" s="16">
        <f>'[3]26'!E39</f>
        <v>0</v>
      </c>
      <c r="F37" s="16">
        <f>'[3]26'!F39</f>
        <v>830</v>
      </c>
      <c r="G37" s="16">
        <f>'[3]26'!G39</f>
        <v>0</v>
      </c>
      <c r="H37" s="17">
        <f t="shared" si="27"/>
        <v>1260</v>
      </c>
      <c r="I37" s="15">
        <f>'[3]26'!J39</f>
        <v>300</v>
      </c>
      <c r="J37" s="16">
        <f>'[3]26'!K39</f>
        <v>0</v>
      </c>
      <c r="K37" s="16">
        <f>'[3]26'!L39</f>
        <v>0</v>
      </c>
      <c r="L37" s="16">
        <f>'[3]26'!M39</f>
        <v>0</v>
      </c>
      <c r="M37" s="16">
        <f>'[3]26'!N39</f>
        <v>0</v>
      </c>
      <c r="N37" s="16">
        <f>'[3]26'!O39</f>
        <v>0</v>
      </c>
      <c r="O37" s="17">
        <f t="shared" si="28"/>
        <v>300</v>
      </c>
      <c r="P37" s="18">
        <f>frq!C37</f>
        <v>1</v>
      </c>
      <c r="Q37" s="15">
        <f t="shared" si="29"/>
        <v>300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300</v>
      </c>
      <c r="X37" s="8">
        <f t="shared" si="4"/>
        <v>30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30</v>
      </c>
      <c r="AE37" s="8">
        <f t="shared" si="11"/>
        <v>30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30</v>
      </c>
      <c r="AL37" s="8">
        <f t="shared" si="31"/>
        <v>240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240</v>
      </c>
      <c r="AT37" s="8">
        <v>30</v>
      </c>
      <c r="AU37" s="8">
        <v>30</v>
      </c>
      <c r="AW37" s="199">
        <v>30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30</v>
      </c>
      <c r="BD37" s="199">
        <v>30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30</v>
      </c>
      <c r="BL37" s="8">
        <f t="shared" si="21"/>
        <v>30</v>
      </c>
      <c r="BM37" s="8">
        <f t="shared" si="22"/>
        <v>30</v>
      </c>
      <c r="BN37" s="8">
        <f t="shared" si="23"/>
        <v>30</v>
      </c>
      <c r="BO37" s="8">
        <f t="shared" si="24"/>
        <v>30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'[3]26'!B40</f>
        <v>320</v>
      </c>
      <c r="C38" s="16">
        <f>'[3]26'!C40</f>
        <v>0</v>
      </c>
      <c r="D38" s="16">
        <f>'[3]26'!D40</f>
        <v>110</v>
      </c>
      <c r="E38" s="16">
        <f>'[3]26'!E40</f>
        <v>0</v>
      </c>
      <c r="F38" s="16">
        <f>'[3]26'!F40</f>
        <v>830</v>
      </c>
      <c r="G38" s="16">
        <f>'[3]26'!G40</f>
        <v>0</v>
      </c>
      <c r="H38" s="17">
        <f t="shared" si="27"/>
        <v>1260</v>
      </c>
      <c r="I38" s="15">
        <f>'[3]26'!J40</f>
        <v>300</v>
      </c>
      <c r="J38" s="16">
        <f>'[3]26'!K40</f>
        <v>0</v>
      </c>
      <c r="K38" s="16">
        <f>'[3]26'!L40</f>
        <v>0</v>
      </c>
      <c r="L38" s="16">
        <f>'[3]26'!M40</f>
        <v>0</v>
      </c>
      <c r="M38" s="16">
        <f>'[3]26'!N40</f>
        <v>0</v>
      </c>
      <c r="N38" s="16">
        <f>'[3]26'!O40</f>
        <v>0</v>
      </c>
      <c r="O38" s="17">
        <f t="shared" si="28"/>
        <v>300</v>
      </c>
      <c r="P38" s="18">
        <f>frq!C38</f>
        <v>1</v>
      </c>
      <c r="Q38" s="15">
        <f t="shared" si="29"/>
        <v>300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300</v>
      </c>
      <c r="X38" s="8">
        <f t="shared" si="4"/>
        <v>30.1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30.1</v>
      </c>
      <c r="AE38" s="8">
        <f t="shared" si="11"/>
        <v>30.1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30.1</v>
      </c>
      <c r="AL38" s="8">
        <f t="shared" si="31"/>
        <v>239.79999999999998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239.79999999999998</v>
      </c>
      <c r="AT38" s="8">
        <v>30.1</v>
      </c>
      <c r="AU38" s="8">
        <v>30.1</v>
      </c>
      <c r="AW38" s="199">
        <v>30.1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30.1</v>
      </c>
      <c r="BD38" s="199">
        <v>30.1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30.1</v>
      </c>
      <c r="BL38" s="8">
        <f t="shared" si="21"/>
        <v>30.1</v>
      </c>
      <c r="BM38" s="8">
        <f t="shared" si="22"/>
        <v>30.1</v>
      </c>
      <c r="BN38" s="8">
        <f t="shared" si="23"/>
        <v>30.1</v>
      </c>
      <c r="BO38" s="8">
        <f t="shared" si="24"/>
        <v>30.1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'[3]26'!B41</f>
        <v>320</v>
      </c>
      <c r="C39" s="16">
        <f>'[3]26'!C41</f>
        <v>0</v>
      </c>
      <c r="D39" s="16">
        <f>'[3]26'!D41</f>
        <v>110</v>
      </c>
      <c r="E39" s="16">
        <f>'[3]26'!E41</f>
        <v>0</v>
      </c>
      <c r="F39" s="16">
        <f>'[3]26'!F41</f>
        <v>830</v>
      </c>
      <c r="G39" s="16">
        <f>'[3]26'!G41</f>
        <v>0</v>
      </c>
      <c r="H39" s="17">
        <f t="shared" si="27"/>
        <v>1260</v>
      </c>
      <c r="I39" s="15">
        <f>'[3]26'!J41</f>
        <v>300</v>
      </c>
      <c r="J39" s="16">
        <f>'[3]26'!K41</f>
        <v>0</v>
      </c>
      <c r="K39" s="16">
        <f>'[3]26'!L41</f>
        <v>0</v>
      </c>
      <c r="L39" s="16">
        <f>'[3]26'!M41</f>
        <v>0</v>
      </c>
      <c r="M39" s="16">
        <f>'[3]26'!N41</f>
        <v>0</v>
      </c>
      <c r="N39" s="16">
        <f>'[3]26'!O41</f>
        <v>0</v>
      </c>
      <c r="O39" s="17">
        <f t="shared" si="28"/>
        <v>300</v>
      </c>
      <c r="P39" s="18">
        <f>frq!C39</f>
        <v>1</v>
      </c>
      <c r="Q39" s="15">
        <f t="shared" si="29"/>
        <v>300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300</v>
      </c>
      <c r="X39" s="8">
        <f t="shared" si="4"/>
        <v>30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30</v>
      </c>
      <c r="AE39" s="8">
        <f t="shared" si="11"/>
        <v>30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30</v>
      </c>
      <c r="AL39" s="8">
        <f t="shared" si="31"/>
        <v>240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240</v>
      </c>
      <c r="AT39" s="8">
        <v>30</v>
      </c>
      <c r="AU39" s="8">
        <v>30</v>
      </c>
      <c r="AW39" s="199">
        <v>30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30</v>
      </c>
      <c r="BD39" s="199">
        <v>30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30</v>
      </c>
      <c r="BL39" s="8">
        <f t="shared" si="21"/>
        <v>30</v>
      </c>
      <c r="BM39" s="8">
        <f t="shared" si="22"/>
        <v>30</v>
      </c>
      <c r="BN39" s="8">
        <f t="shared" si="23"/>
        <v>30</v>
      </c>
      <c r="BO39" s="8">
        <f t="shared" si="24"/>
        <v>30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'[3]26'!B42</f>
        <v>320</v>
      </c>
      <c r="C40" s="16">
        <f>'[3]26'!C42</f>
        <v>0</v>
      </c>
      <c r="D40" s="16">
        <f>'[3]26'!D42</f>
        <v>110</v>
      </c>
      <c r="E40" s="16">
        <f>'[3]26'!E42</f>
        <v>0</v>
      </c>
      <c r="F40" s="16">
        <f>'[3]26'!F42</f>
        <v>830</v>
      </c>
      <c r="G40" s="16">
        <f>'[3]26'!G42</f>
        <v>0</v>
      </c>
      <c r="H40" s="17">
        <f t="shared" si="27"/>
        <v>1260</v>
      </c>
      <c r="I40" s="15">
        <f>'[3]26'!J42</f>
        <v>300</v>
      </c>
      <c r="J40" s="16">
        <f>'[3]26'!K42</f>
        <v>0</v>
      </c>
      <c r="K40" s="16">
        <f>'[3]26'!L42</f>
        <v>0</v>
      </c>
      <c r="L40" s="16">
        <f>'[3]26'!M42</f>
        <v>0</v>
      </c>
      <c r="M40" s="16">
        <f>'[3]26'!N42</f>
        <v>0</v>
      </c>
      <c r="N40" s="16">
        <f>'[3]26'!O42</f>
        <v>0</v>
      </c>
      <c r="O40" s="17">
        <f t="shared" si="28"/>
        <v>300</v>
      </c>
      <c r="P40" s="18">
        <f>frq!C40</f>
        <v>1</v>
      </c>
      <c r="Q40" s="15">
        <f t="shared" si="29"/>
        <v>300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300</v>
      </c>
      <c r="X40" s="8">
        <f t="shared" si="4"/>
        <v>30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30</v>
      </c>
      <c r="AE40" s="8">
        <f t="shared" si="11"/>
        <v>30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30</v>
      </c>
      <c r="AL40" s="8">
        <f t="shared" si="31"/>
        <v>240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240</v>
      </c>
      <c r="AT40" s="8">
        <v>30</v>
      </c>
      <c r="AU40" s="8">
        <v>30</v>
      </c>
      <c r="AW40" s="199">
        <v>30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30</v>
      </c>
      <c r="BD40" s="199">
        <v>30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30</v>
      </c>
      <c r="BL40" s="8">
        <f t="shared" si="21"/>
        <v>30</v>
      </c>
      <c r="BM40" s="8">
        <f t="shared" si="22"/>
        <v>30</v>
      </c>
      <c r="BN40" s="8">
        <f t="shared" si="23"/>
        <v>30</v>
      </c>
      <c r="BO40" s="8">
        <f t="shared" si="24"/>
        <v>30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'[3]26'!B43</f>
        <v>320</v>
      </c>
      <c r="C41" s="16">
        <f>'[3]26'!C43</f>
        <v>0</v>
      </c>
      <c r="D41" s="16">
        <f>'[3]26'!D43</f>
        <v>110</v>
      </c>
      <c r="E41" s="16">
        <f>'[3]26'!E43</f>
        <v>0</v>
      </c>
      <c r="F41" s="16">
        <f>'[3]26'!F43</f>
        <v>830</v>
      </c>
      <c r="G41" s="16">
        <f>'[3]26'!G43</f>
        <v>0</v>
      </c>
      <c r="H41" s="17">
        <f t="shared" si="27"/>
        <v>1260</v>
      </c>
      <c r="I41" s="15">
        <f>'[3]26'!J43</f>
        <v>300</v>
      </c>
      <c r="J41" s="16">
        <f>'[3]26'!K43</f>
        <v>0</v>
      </c>
      <c r="K41" s="16">
        <f>'[3]26'!L43</f>
        <v>0</v>
      </c>
      <c r="L41" s="16">
        <f>'[3]26'!M43</f>
        <v>0</v>
      </c>
      <c r="M41" s="16">
        <f>'[3]26'!N43</f>
        <v>0</v>
      </c>
      <c r="N41" s="16">
        <f>'[3]26'!O43</f>
        <v>0</v>
      </c>
      <c r="O41" s="17">
        <f t="shared" si="28"/>
        <v>300</v>
      </c>
      <c r="P41" s="18">
        <f>frq!C41</f>
        <v>1</v>
      </c>
      <c r="Q41" s="15">
        <f t="shared" si="29"/>
        <v>300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300</v>
      </c>
      <c r="X41" s="8">
        <f t="shared" si="4"/>
        <v>30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30</v>
      </c>
      <c r="AE41" s="8">
        <f t="shared" si="11"/>
        <v>30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30</v>
      </c>
      <c r="AL41" s="8">
        <f t="shared" si="31"/>
        <v>240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240</v>
      </c>
      <c r="AT41" s="8">
        <v>30</v>
      </c>
      <c r="AU41" s="8">
        <v>30</v>
      </c>
      <c r="AW41" s="199">
        <v>30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30</v>
      </c>
      <c r="BD41" s="199">
        <v>30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30</v>
      </c>
      <c r="BL41" s="8">
        <f t="shared" si="21"/>
        <v>30</v>
      </c>
      <c r="BM41" s="8">
        <f t="shared" si="22"/>
        <v>30</v>
      </c>
      <c r="BN41" s="8">
        <f t="shared" si="23"/>
        <v>30</v>
      </c>
      <c r="BO41" s="8">
        <f t="shared" si="24"/>
        <v>30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'[3]26'!B44</f>
        <v>320</v>
      </c>
      <c r="C42" s="16">
        <f>'[3]26'!C44</f>
        <v>0</v>
      </c>
      <c r="D42" s="16">
        <f>'[3]26'!D44</f>
        <v>110</v>
      </c>
      <c r="E42" s="16">
        <f>'[3]26'!E44</f>
        <v>0</v>
      </c>
      <c r="F42" s="16">
        <f>'[3]26'!F44</f>
        <v>830</v>
      </c>
      <c r="G42" s="16">
        <f>'[3]26'!G44</f>
        <v>0</v>
      </c>
      <c r="H42" s="17">
        <f t="shared" si="27"/>
        <v>1260</v>
      </c>
      <c r="I42" s="15">
        <f>'[3]26'!J44</f>
        <v>300</v>
      </c>
      <c r="J42" s="16">
        <f>'[3]26'!K44</f>
        <v>0</v>
      </c>
      <c r="K42" s="16">
        <f>'[3]26'!L44</f>
        <v>0</v>
      </c>
      <c r="L42" s="16">
        <f>'[3]26'!M44</f>
        <v>0</v>
      </c>
      <c r="M42" s="16">
        <f>'[3]26'!N44</f>
        <v>0</v>
      </c>
      <c r="N42" s="16">
        <f>'[3]26'!O44</f>
        <v>0</v>
      </c>
      <c r="O42" s="17">
        <f t="shared" si="28"/>
        <v>300</v>
      </c>
      <c r="P42" s="18">
        <f>frq!C42</f>
        <v>1</v>
      </c>
      <c r="Q42" s="15">
        <f t="shared" si="29"/>
        <v>300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300</v>
      </c>
      <c r="X42" s="8">
        <f t="shared" si="4"/>
        <v>30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30</v>
      </c>
      <c r="AE42" s="8">
        <f t="shared" si="11"/>
        <v>30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30</v>
      </c>
      <c r="AL42" s="8">
        <f t="shared" si="31"/>
        <v>240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240</v>
      </c>
      <c r="AT42" s="8">
        <v>30</v>
      </c>
      <c r="AU42" s="8">
        <v>30</v>
      </c>
      <c r="AW42" s="199">
        <v>30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30</v>
      </c>
      <c r="BD42" s="199">
        <v>30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30</v>
      </c>
      <c r="BL42" s="8">
        <f t="shared" si="21"/>
        <v>30</v>
      </c>
      <c r="BM42" s="8">
        <f t="shared" si="22"/>
        <v>30</v>
      </c>
      <c r="BN42" s="8">
        <f t="shared" si="23"/>
        <v>30</v>
      </c>
      <c r="BO42" s="8">
        <f t="shared" si="24"/>
        <v>30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'[3]26'!B45</f>
        <v>320</v>
      </c>
      <c r="C43" s="16">
        <f>'[3]26'!C45</f>
        <v>0</v>
      </c>
      <c r="D43" s="16">
        <f>'[3]26'!D45</f>
        <v>110</v>
      </c>
      <c r="E43" s="16">
        <f>'[3]26'!E45</f>
        <v>0</v>
      </c>
      <c r="F43" s="16">
        <f>'[3]26'!F45</f>
        <v>830</v>
      </c>
      <c r="G43" s="16">
        <f>'[3]26'!G45</f>
        <v>0</v>
      </c>
      <c r="H43" s="17">
        <f t="shared" si="27"/>
        <v>1260</v>
      </c>
      <c r="I43" s="15">
        <f>'[3]26'!J45</f>
        <v>300</v>
      </c>
      <c r="J43" s="16">
        <f>'[3]26'!K45</f>
        <v>0</v>
      </c>
      <c r="K43" s="16">
        <f>'[3]26'!L45</f>
        <v>0</v>
      </c>
      <c r="L43" s="16">
        <f>'[3]26'!M45</f>
        <v>0</v>
      </c>
      <c r="M43" s="16">
        <f>'[3]26'!N45</f>
        <v>0</v>
      </c>
      <c r="N43" s="16">
        <f>'[3]26'!O45</f>
        <v>0</v>
      </c>
      <c r="O43" s="17">
        <f t="shared" si="28"/>
        <v>300</v>
      </c>
      <c r="P43" s="18">
        <f>frq!C43</f>
        <v>1</v>
      </c>
      <c r="Q43" s="15">
        <f t="shared" si="29"/>
        <v>300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300</v>
      </c>
      <c r="X43" s="8">
        <f t="shared" si="4"/>
        <v>30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30</v>
      </c>
      <c r="AE43" s="8">
        <f t="shared" si="11"/>
        <v>30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30</v>
      </c>
      <c r="AL43" s="8">
        <f t="shared" si="31"/>
        <v>240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240</v>
      </c>
      <c r="AT43" s="8">
        <v>30</v>
      </c>
      <c r="AU43" s="8">
        <v>30</v>
      </c>
      <c r="AW43" s="199">
        <v>30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30</v>
      </c>
      <c r="BD43" s="199">
        <v>30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30</v>
      </c>
      <c r="BL43" s="8">
        <f t="shared" si="21"/>
        <v>30</v>
      </c>
      <c r="BM43" s="8">
        <f t="shared" si="22"/>
        <v>30</v>
      </c>
      <c r="BN43" s="8">
        <f t="shared" si="23"/>
        <v>30</v>
      </c>
      <c r="BO43" s="8">
        <f t="shared" si="24"/>
        <v>30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'[3]26'!B46</f>
        <v>320</v>
      </c>
      <c r="C44" s="16">
        <f>'[3]26'!C46</f>
        <v>0</v>
      </c>
      <c r="D44" s="16">
        <f>'[3]26'!D46</f>
        <v>110</v>
      </c>
      <c r="E44" s="16">
        <f>'[3]26'!E46</f>
        <v>0</v>
      </c>
      <c r="F44" s="16">
        <f>'[3]26'!F46</f>
        <v>830</v>
      </c>
      <c r="G44" s="16">
        <f>'[3]26'!G46</f>
        <v>0</v>
      </c>
      <c r="H44" s="17">
        <f t="shared" si="27"/>
        <v>1260</v>
      </c>
      <c r="I44" s="15">
        <f>'[3]26'!J46</f>
        <v>300</v>
      </c>
      <c r="J44" s="16">
        <f>'[3]26'!K46</f>
        <v>0</v>
      </c>
      <c r="K44" s="16">
        <f>'[3]26'!L46</f>
        <v>0</v>
      </c>
      <c r="L44" s="16">
        <f>'[3]26'!M46</f>
        <v>0</v>
      </c>
      <c r="M44" s="16">
        <f>'[3]26'!N46</f>
        <v>0</v>
      </c>
      <c r="N44" s="16">
        <f>'[3]26'!O46</f>
        <v>0</v>
      </c>
      <c r="O44" s="17">
        <f t="shared" si="28"/>
        <v>300</v>
      </c>
      <c r="P44" s="18">
        <f>frq!C44</f>
        <v>1</v>
      </c>
      <c r="Q44" s="15">
        <f t="shared" si="29"/>
        <v>300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300</v>
      </c>
      <c r="X44" s="8">
        <f t="shared" si="4"/>
        <v>30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30</v>
      </c>
      <c r="AE44" s="8">
        <f t="shared" si="11"/>
        <v>30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30</v>
      </c>
      <c r="AL44" s="8">
        <f t="shared" si="31"/>
        <v>240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240</v>
      </c>
      <c r="AT44" s="8">
        <v>30</v>
      </c>
      <c r="AU44" s="8">
        <v>30</v>
      </c>
      <c r="AW44" s="199">
        <v>30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30</v>
      </c>
      <c r="BD44" s="199">
        <v>30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30</v>
      </c>
      <c r="BL44" s="8">
        <f t="shared" si="21"/>
        <v>30</v>
      </c>
      <c r="BM44" s="8">
        <f t="shared" si="22"/>
        <v>30</v>
      </c>
      <c r="BN44" s="8">
        <f t="shared" si="23"/>
        <v>30</v>
      </c>
      <c r="BO44" s="8">
        <f t="shared" si="24"/>
        <v>30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'[3]26'!B47</f>
        <v>320</v>
      </c>
      <c r="C45" s="16">
        <f>'[3]26'!C47</f>
        <v>0</v>
      </c>
      <c r="D45" s="16">
        <f>'[3]26'!D47</f>
        <v>110</v>
      </c>
      <c r="E45" s="16">
        <f>'[3]26'!E47</f>
        <v>0</v>
      </c>
      <c r="F45" s="16">
        <f>'[3]26'!F47</f>
        <v>830</v>
      </c>
      <c r="G45" s="16">
        <f>'[3]26'!G47</f>
        <v>0</v>
      </c>
      <c r="H45" s="17">
        <f t="shared" si="27"/>
        <v>1260</v>
      </c>
      <c r="I45" s="15">
        <f>'[3]26'!J47</f>
        <v>300</v>
      </c>
      <c r="J45" s="16">
        <f>'[3]26'!K47</f>
        <v>0</v>
      </c>
      <c r="K45" s="16">
        <f>'[3]26'!L47</f>
        <v>0</v>
      </c>
      <c r="L45" s="16">
        <f>'[3]26'!M47</f>
        <v>0</v>
      </c>
      <c r="M45" s="16">
        <f>'[3]26'!N47</f>
        <v>0</v>
      </c>
      <c r="N45" s="16">
        <f>'[3]26'!O47</f>
        <v>0</v>
      </c>
      <c r="O45" s="17">
        <f t="shared" si="28"/>
        <v>300</v>
      </c>
      <c r="P45" s="18">
        <f>frq!C45</f>
        <v>1</v>
      </c>
      <c r="Q45" s="15">
        <f t="shared" si="29"/>
        <v>300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300</v>
      </c>
      <c r="X45" s="8">
        <f t="shared" si="4"/>
        <v>30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30</v>
      </c>
      <c r="AE45" s="8">
        <f t="shared" si="11"/>
        <v>30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30</v>
      </c>
      <c r="AL45" s="8">
        <f t="shared" si="31"/>
        <v>240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240</v>
      </c>
      <c r="AT45" s="8">
        <v>30</v>
      </c>
      <c r="AU45" s="8">
        <v>30</v>
      </c>
      <c r="AW45" s="199">
        <v>30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30</v>
      </c>
      <c r="BD45" s="199">
        <v>30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30</v>
      </c>
      <c r="BL45" s="8">
        <f t="shared" si="21"/>
        <v>30</v>
      </c>
      <c r="BM45" s="8">
        <f t="shared" si="22"/>
        <v>30</v>
      </c>
      <c r="BN45" s="8">
        <f t="shared" si="23"/>
        <v>30</v>
      </c>
      <c r="BO45" s="8">
        <f t="shared" si="24"/>
        <v>30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'[3]26'!B48</f>
        <v>320</v>
      </c>
      <c r="C46" s="16">
        <f>'[3]26'!C48</f>
        <v>0</v>
      </c>
      <c r="D46" s="16">
        <f>'[3]26'!D48</f>
        <v>110</v>
      </c>
      <c r="E46" s="16">
        <f>'[3]26'!E48</f>
        <v>0</v>
      </c>
      <c r="F46" s="16">
        <f>'[3]26'!F48</f>
        <v>830</v>
      </c>
      <c r="G46" s="16">
        <f>'[3]26'!G48</f>
        <v>0</v>
      </c>
      <c r="H46" s="17">
        <f t="shared" si="27"/>
        <v>1260</v>
      </c>
      <c r="I46" s="15">
        <f>'[3]26'!J48</f>
        <v>300</v>
      </c>
      <c r="J46" s="16">
        <f>'[3]26'!K48</f>
        <v>0</v>
      </c>
      <c r="K46" s="16">
        <f>'[3]26'!L48</f>
        <v>0</v>
      </c>
      <c r="L46" s="16">
        <f>'[3]26'!M48</f>
        <v>0</v>
      </c>
      <c r="M46" s="16">
        <f>'[3]26'!N48</f>
        <v>0</v>
      </c>
      <c r="N46" s="16">
        <f>'[3]26'!O48</f>
        <v>0</v>
      </c>
      <c r="O46" s="17">
        <f t="shared" si="28"/>
        <v>300</v>
      </c>
      <c r="P46" s="18">
        <f>frq!C46</f>
        <v>1</v>
      </c>
      <c r="Q46" s="15">
        <f t="shared" si="29"/>
        <v>300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300</v>
      </c>
      <c r="X46" s="8">
        <f t="shared" si="4"/>
        <v>30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30</v>
      </c>
      <c r="AE46" s="8">
        <f t="shared" si="11"/>
        <v>30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30</v>
      </c>
      <c r="AL46" s="8">
        <f t="shared" si="31"/>
        <v>240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240</v>
      </c>
      <c r="AT46" s="8">
        <v>30</v>
      </c>
      <c r="AU46" s="8">
        <v>30</v>
      </c>
      <c r="AW46" s="199">
        <v>30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30</v>
      </c>
      <c r="BD46" s="199">
        <v>30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30</v>
      </c>
      <c r="BL46" s="8">
        <f t="shared" si="21"/>
        <v>30</v>
      </c>
      <c r="BM46" s="8">
        <f t="shared" si="22"/>
        <v>30</v>
      </c>
      <c r="BN46" s="8">
        <f t="shared" si="23"/>
        <v>30</v>
      </c>
      <c r="BO46" s="8">
        <f t="shared" si="24"/>
        <v>30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'[3]26'!B49</f>
        <v>320</v>
      </c>
      <c r="C47" s="16">
        <f>'[3]26'!C49</f>
        <v>0</v>
      </c>
      <c r="D47" s="16">
        <f>'[3]26'!D49</f>
        <v>110</v>
      </c>
      <c r="E47" s="16">
        <f>'[3]26'!E49</f>
        <v>0</v>
      </c>
      <c r="F47" s="16">
        <f>'[3]26'!F49</f>
        <v>830</v>
      </c>
      <c r="G47" s="16">
        <f>'[3]26'!G49</f>
        <v>0</v>
      </c>
      <c r="H47" s="17">
        <f t="shared" si="27"/>
        <v>1260</v>
      </c>
      <c r="I47" s="15">
        <f>'[3]26'!J49</f>
        <v>300</v>
      </c>
      <c r="J47" s="16">
        <f>'[3]26'!K49</f>
        <v>0</v>
      </c>
      <c r="K47" s="16">
        <f>'[3]26'!L49</f>
        <v>0</v>
      </c>
      <c r="L47" s="16">
        <f>'[3]26'!M49</f>
        <v>0</v>
      </c>
      <c r="M47" s="16">
        <f>'[3]26'!N49</f>
        <v>0</v>
      </c>
      <c r="N47" s="16">
        <f>'[3]26'!O49</f>
        <v>0</v>
      </c>
      <c r="O47" s="17">
        <f t="shared" si="28"/>
        <v>300</v>
      </c>
      <c r="P47" s="18">
        <f>frq!C47</f>
        <v>1</v>
      </c>
      <c r="Q47" s="15">
        <f t="shared" si="29"/>
        <v>300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300</v>
      </c>
      <c r="X47" s="8">
        <f t="shared" si="4"/>
        <v>30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30</v>
      </c>
      <c r="AE47" s="8">
        <f t="shared" si="11"/>
        <v>30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30</v>
      </c>
      <c r="AL47" s="8">
        <f t="shared" si="31"/>
        <v>240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240</v>
      </c>
      <c r="AT47" s="8">
        <v>30</v>
      </c>
      <c r="AU47" s="8">
        <v>30</v>
      </c>
      <c r="AW47" s="199">
        <v>30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30</v>
      </c>
      <c r="BD47" s="199">
        <v>30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30</v>
      </c>
      <c r="BL47" s="8">
        <f t="shared" si="21"/>
        <v>30</v>
      </c>
      <c r="BM47" s="8">
        <f t="shared" si="22"/>
        <v>30</v>
      </c>
      <c r="BN47" s="8">
        <f t="shared" si="23"/>
        <v>30</v>
      </c>
      <c r="BO47" s="8">
        <f t="shared" si="24"/>
        <v>30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'[3]26'!B50</f>
        <v>320</v>
      </c>
      <c r="C48" s="16">
        <f>'[3]26'!C50</f>
        <v>0</v>
      </c>
      <c r="D48" s="16">
        <f>'[3]26'!D50</f>
        <v>110</v>
      </c>
      <c r="E48" s="16">
        <f>'[3]26'!E50</f>
        <v>0</v>
      </c>
      <c r="F48" s="16">
        <f>'[3]26'!F50</f>
        <v>830</v>
      </c>
      <c r="G48" s="16">
        <f>'[3]26'!G50</f>
        <v>0</v>
      </c>
      <c r="H48" s="17">
        <f t="shared" si="27"/>
        <v>1260</v>
      </c>
      <c r="I48" s="15">
        <f>'[3]26'!J50</f>
        <v>300</v>
      </c>
      <c r="J48" s="16">
        <f>'[3]26'!K50</f>
        <v>0</v>
      </c>
      <c r="K48" s="16">
        <f>'[3]26'!L50</f>
        <v>0</v>
      </c>
      <c r="L48" s="16">
        <f>'[3]26'!M50</f>
        <v>0</v>
      </c>
      <c r="M48" s="16">
        <f>'[3]26'!N50</f>
        <v>0</v>
      </c>
      <c r="N48" s="16">
        <f>'[3]26'!O50</f>
        <v>0</v>
      </c>
      <c r="O48" s="17">
        <f t="shared" si="28"/>
        <v>300</v>
      </c>
      <c r="P48" s="18">
        <f>frq!C48</f>
        <v>1</v>
      </c>
      <c r="Q48" s="15">
        <f t="shared" si="29"/>
        <v>300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300</v>
      </c>
      <c r="X48" s="8">
        <f t="shared" si="4"/>
        <v>30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30</v>
      </c>
      <c r="AE48" s="8">
        <f t="shared" si="11"/>
        <v>30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30</v>
      </c>
      <c r="AL48" s="8">
        <f t="shared" si="31"/>
        <v>240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240</v>
      </c>
      <c r="AT48" s="8">
        <v>30</v>
      </c>
      <c r="AU48" s="8">
        <v>30</v>
      </c>
      <c r="AW48" s="199">
        <v>30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30</v>
      </c>
      <c r="BD48" s="199">
        <v>30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30</v>
      </c>
      <c r="BL48" s="8">
        <f t="shared" si="21"/>
        <v>30</v>
      </c>
      <c r="BM48" s="8">
        <f t="shared" si="22"/>
        <v>30</v>
      </c>
      <c r="BN48" s="8">
        <f t="shared" si="23"/>
        <v>30</v>
      </c>
      <c r="BO48" s="8">
        <f t="shared" si="24"/>
        <v>30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'[3]26'!B51</f>
        <v>320</v>
      </c>
      <c r="C49" s="16">
        <f>'[3]26'!C51</f>
        <v>0</v>
      </c>
      <c r="D49" s="16">
        <f>'[3]26'!D51</f>
        <v>110</v>
      </c>
      <c r="E49" s="16">
        <f>'[3]26'!E51</f>
        <v>0</v>
      </c>
      <c r="F49" s="16">
        <f>'[3]26'!F51</f>
        <v>830</v>
      </c>
      <c r="G49" s="16">
        <f>'[3]26'!G51</f>
        <v>0</v>
      </c>
      <c r="H49" s="17">
        <f t="shared" si="27"/>
        <v>1260</v>
      </c>
      <c r="I49" s="15">
        <f>'[3]26'!J51</f>
        <v>300</v>
      </c>
      <c r="J49" s="16">
        <f>'[3]26'!K51</f>
        <v>0</v>
      </c>
      <c r="K49" s="16">
        <f>'[3]26'!L51</f>
        <v>0</v>
      </c>
      <c r="L49" s="16">
        <f>'[3]26'!M51</f>
        <v>0</v>
      </c>
      <c r="M49" s="16">
        <f>'[3]26'!N51</f>
        <v>0</v>
      </c>
      <c r="N49" s="16">
        <f>'[3]26'!O51</f>
        <v>0</v>
      </c>
      <c r="O49" s="17">
        <f t="shared" si="28"/>
        <v>300</v>
      </c>
      <c r="P49" s="18">
        <f>frq!C49</f>
        <v>1</v>
      </c>
      <c r="Q49" s="15">
        <f t="shared" si="29"/>
        <v>300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300</v>
      </c>
      <c r="X49" s="8">
        <f t="shared" si="4"/>
        <v>30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30</v>
      </c>
      <c r="AE49" s="8">
        <f t="shared" si="11"/>
        <v>30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30</v>
      </c>
      <c r="AL49" s="8">
        <f t="shared" si="31"/>
        <v>240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240</v>
      </c>
      <c r="AT49" s="8">
        <v>30</v>
      </c>
      <c r="AU49" s="8">
        <v>30</v>
      </c>
      <c r="AW49" s="199">
        <v>30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30</v>
      </c>
      <c r="BD49" s="199">
        <v>30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30</v>
      </c>
      <c r="BL49" s="8">
        <f t="shared" si="21"/>
        <v>30</v>
      </c>
      <c r="BM49" s="8">
        <f t="shared" si="22"/>
        <v>30</v>
      </c>
      <c r="BN49" s="8">
        <f t="shared" si="23"/>
        <v>30</v>
      </c>
      <c r="BO49" s="8">
        <f t="shared" si="24"/>
        <v>30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'[3]26'!B52</f>
        <v>320</v>
      </c>
      <c r="C50" s="16">
        <f>'[3]26'!C52</f>
        <v>0</v>
      </c>
      <c r="D50" s="16">
        <f>'[3]26'!D52</f>
        <v>110</v>
      </c>
      <c r="E50" s="16">
        <f>'[3]26'!E52</f>
        <v>0</v>
      </c>
      <c r="F50" s="16">
        <f>'[3]26'!F52</f>
        <v>830</v>
      </c>
      <c r="G50" s="16">
        <f>'[3]26'!G52</f>
        <v>0</v>
      </c>
      <c r="H50" s="17">
        <f t="shared" si="27"/>
        <v>1260</v>
      </c>
      <c r="I50" s="15">
        <f>'[3]26'!J52</f>
        <v>300</v>
      </c>
      <c r="J50" s="16">
        <f>'[3]26'!K52</f>
        <v>0</v>
      </c>
      <c r="K50" s="16">
        <f>'[3]26'!L52</f>
        <v>0</v>
      </c>
      <c r="L50" s="16">
        <f>'[3]26'!M52</f>
        <v>0</v>
      </c>
      <c r="M50" s="16">
        <f>'[3]26'!N52</f>
        <v>0</v>
      </c>
      <c r="N50" s="16">
        <f>'[3]26'!O52</f>
        <v>0</v>
      </c>
      <c r="O50" s="17">
        <f t="shared" si="28"/>
        <v>300</v>
      </c>
      <c r="P50" s="18">
        <f>frq!C50</f>
        <v>1</v>
      </c>
      <c r="Q50" s="15">
        <f t="shared" si="29"/>
        <v>300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300</v>
      </c>
      <c r="X50" s="8">
        <f t="shared" si="4"/>
        <v>30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30</v>
      </c>
      <c r="AE50" s="8">
        <f t="shared" si="11"/>
        <v>30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30</v>
      </c>
      <c r="AL50" s="8">
        <f t="shared" si="31"/>
        <v>240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240</v>
      </c>
      <c r="AT50" s="8">
        <v>30</v>
      </c>
      <c r="AU50" s="8">
        <v>30</v>
      </c>
      <c r="AW50" s="199">
        <v>30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30</v>
      </c>
      <c r="BD50" s="199">
        <v>30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30</v>
      </c>
      <c r="BL50" s="8">
        <f t="shared" si="21"/>
        <v>30</v>
      </c>
      <c r="BM50" s="8">
        <f t="shared" si="22"/>
        <v>30</v>
      </c>
      <c r="BN50" s="8">
        <f t="shared" si="23"/>
        <v>30</v>
      </c>
      <c r="BO50" s="8">
        <f t="shared" si="24"/>
        <v>30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'[3]26'!B53</f>
        <v>320</v>
      </c>
      <c r="C51" s="16">
        <f>'[3]26'!C53</f>
        <v>0</v>
      </c>
      <c r="D51" s="16">
        <f>'[3]26'!D53</f>
        <v>110</v>
      </c>
      <c r="E51" s="16">
        <f>'[3]26'!E53</f>
        <v>0</v>
      </c>
      <c r="F51" s="16">
        <f>'[3]26'!F53</f>
        <v>830</v>
      </c>
      <c r="G51" s="16">
        <f>'[3]26'!G53</f>
        <v>0</v>
      </c>
      <c r="H51" s="17">
        <f t="shared" si="27"/>
        <v>1260</v>
      </c>
      <c r="I51" s="15">
        <f>'[3]26'!J53</f>
        <v>300</v>
      </c>
      <c r="J51" s="16">
        <f>'[3]26'!K53</f>
        <v>0</v>
      </c>
      <c r="K51" s="16">
        <f>'[3]26'!L53</f>
        <v>0</v>
      </c>
      <c r="L51" s="16">
        <f>'[3]26'!M53</f>
        <v>0</v>
      </c>
      <c r="M51" s="16">
        <f>'[3]26'!N53</f>
        <v>0</v>
      </c>
      <c r="N51" s="16">
        <f>'[3]26'!O53</f>
        <v>0</v>
      </c>
      <c r="O51" s="17">
        <f t="shared" si="28"/>
        <v>300</v>
      </c>
      <c r="P51" s="18">
        <f>frq!C51</f>
        <v>1</v>
      </c>
      <c r="Q51" s="15">
        <f t="shared" si="29"/>
        <v>300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300</v>
      </c>
      <c r="X51" s="8">
        <f t="shared" si="4"/>
        <v>30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30</v>
      </c>
      <c r="AE51" s="8">
        <f t="shared" si="11"/>
        <v>30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30</v>
      </c>
      <c r="AL51" s="8">
        <f t="shared" si="31"/>
        <v>240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240</v>
      </c>
      <c r="AT51" s="8">
        <v>30</v>
      </c>
      <c r="AU51" s="8">
        <v>30</v>
      </c>
      <c r="AW51" s="199">
        <v>30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30</v>
      </c>
      <c r="BD51" s="199">
        <v>30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30</v>
      </c>
      <c r="BL51" s="8">
        <f t="shared" si="21"/>
        <v>30</v>
      </c>
      <c r="BM51" s="8">
        <f t="shared" si="22"/>
        <v>30</v>
      </c>
      <c r="BN51" s="8">
        <f t="shared" si="23"/>
        <v>30</v>
      </c>
      <c r="BO51" s="8">
        <f t="shared" si="24"/>
        <v>30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'[3]26'!B54</f>
        <v>320</v>
      </c>
      <c r="C52" s="16">
        <f>'[3]26'!C54</f>
        <v>0</v>
      </c>
      <c r="D52" s="16">
        <f>'[3]26'!D54</f>
        <v>110</v>
      </c>
      <c r="E52" s="16">
        <f>'[3]26'!E54</f>
        <v>0</v>
      </c>
      <c r="F52" s="16">
        <f>'[3]26'!F54</f>
        <v>830</v>
      </c>
      <c r="G52" s="16">
        <f>'[3]26'!G54</f>
        <v>0</v>
      </c>
      <c r="H52" s="17">
        <f t="shared" si="27"/>
        <v>1260</v>
      </c>
      <c r="I52" s="15">
        <f>'[3]26'!J54</f>
        <v>300</v>
      </c>
      <c r="J52" s="16">
        <f>'[3]26'!K54</f>
        <v>0</v>
      </c>
      <c r="K52" s="16">
        <f>'[3]26'!L54</f>
        <v>0</v>
      </c>
      <c r="L52" s="16">
        <f>'[3]26'!M54</f>
        <v>0</v>
      </c>
      <c r="M52" s="16">
        <f>'[3]26'!N54</f>
        <v>0</v>
      </c>
      <c r="N52" s="16">
        <f>'[3]26'!O54</f>
        <v>0</v>
      </c>
      <c r="O52" s="17">
        <f t="shared" si="28"/>
        <v>300</v>
      </c>
      <c r="P52" s="18">
        <f>frq!C52</f>
        <v>1</v>
      </c>
      <c r="Q52" s="15">
        <f t="shared" si="29"/>
        <v>300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300</v>
      </c>
      <c r="X52" s="8">
        <f t="shared" si="4"/>
        <v>30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30</v>
      </c>
      <c r="AE52" s="8">
        <f t="shared" si="11"/>
        <v>30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30</v>
      </c>
      <c r="AL52" s="8">
        <f t="shared" si="31"/>
        <v>240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240</v>
      </c>
      <c r="AT52" s="8">
        <v>30</v>
      </c>
      <c r="AU52" s="8">
        <v>30</v>
      </c>
      <c r="AW52" s="199">
        <v>30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30</v>
      </c>
      <c r="BD52" s="199">
        <v>30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30</v>
      </c>
      <c r="BL52" s="8">
        <f t="shared" si="21"/>
        <v>30</v>
      </c>
      <c r="BM52" s="8">
        <f t="shared" si="22"/>
        <v>30</v>
      </c>
      <c r="BN52" s="8">
        <f t="shared" si="23"/>
        <v>30</v>
      </c>
      <c r="BO52" s="8">
        <f t="shared" si="24"/>
        <v>30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'[3]26'!B55</f>
        <v>320</v>
      </c>
      <c r="C53" s="16">
        <f>'[3]26'!C55</f>
        <v>0</v>
      </c>
      <c r="D53" s="16">
        <f>'[3]26'!D55</f>
        <v>110</v>
      </c>
      <c r="E53" s="16">
        <f>'[3]26'!E55</f>
        <v>0</v>
      </c>
      <c r="F53" s="16">
        <f>'[3]26'!F55</f>
        <v>830</v>
      </c>
      <c r="G53" s="16">
        <f>'[3]26'!G55</f>
        <v>0</v>
      </c>
      <c r="H53" s="17">
        <f t="shared" si="27"/>
        <v>1260</v>
      </c>
      <c r="I53" s="15">
        <f>'[3]26'!J55</f>
        <v>300</v>
      </c>
      <c r="J53" s="16">
        <f>'[3]26'!K55</f>
        <v>0</v>
      </c>
      <c r="K53" s="16">
        <f>'[3]26'!L55</f>
        <v>0</v>
      </c>
      <c r="L53" s="16">
        <f>'[3]26'!M55</f>
        <v>0</v>
      </c>
      <c r="M53" s="16">
        <f>'[3]26'!N55</f>
        <v>0</v>
      </c>
      <c r="N53" s="16">
        <f>'[3]26'!O55</f>
        <v>0</v>
      </c>
      <c r="O53" s="17">
        <f t="shared" si="28"/>
        <v>300</v>
      </c>
      <c r="P53" s="18">
        <f>frq!C53</f>
        <v>1</v>
      </c>
      <c r="Q53" s="15">
        <f t="shared" si="29"/>
        <v>300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300</v>
      </c>
      <c r="X53" s="8">
        <f t="shared" si="4"/>
        <v>30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30</v>
      </c>
      <c r="AE53" s="8">
        <f t="shared" si="11"/>
        <v>30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30</v>
      </c>
      <c r="AL53" s="8">
        <f t="shared" si="31"/>
        <v>240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240</v>
      </c>
      <c r="AT53" s="8">
        <v>30</v>
      </c>
      <c r="AU53" s="8">
        <v>30</v>
      </c>
      <c r="AW53" s="199">
        <v>30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30</v>
      </c>
      <c r="BD53" s="199">
        <v>30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30</v>
      </c>
      <c r="BL53" s="8">
        <f t="shared" si="21"/>
        <v>30</v>
      </c>
      <c r="BM53" s="8">
        <f t="shared" si="22"/>
        <v>30</v>
      </c>
      <c r="BN53" s="8">
        <f t="shared" si="23"/>
        <v>30</v>
      </c>
      <c r="BO53" s="8">
        <f t="shared" si="24"/>
        <v>30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'[3]26'!B56</f>
        <v>320</v>
      </c>
      <c r="C54" s="16">
        <f>'[3]26'!C56</f>
        <v>0</v>
      </c>
      <c r="D54" s="16">
        <f>'[3]26'!D56</f>
        <v>110</v>
      </c>
      <c r="E54" s="16">
        <f>'[3]26'!E56</f>
        <v>0</v>
      </c>
      <c r="F54" s="16">
        <f>'[3]26'!F56</f>
        <v>830</v>
      </c>
      <c r="G54" s="16">
        <f>'[3]26'!G56</f>
        <v>0</v>
      </c>
      <c r="H54" s="17">
        <f t="shared" si="27"/>
        <v>1260</v>
      </c>
      <c r="I54" s="15">
        <f>'[3]26'!J56</f>
        <v>300</v>
      </c>
      <c r="J54" s="16">
        <f>'[3]26'!K56</f>
        <v>0</v>
      </c>
      <c r="K54" s="16">
        <f>'[3]26'!L56</f>
        <v>0</v>
      </c>
      <c r="L54" s="16">
        <f>'[3]26'!M56</f>
        <v>0</v>
      </c>
      <c r="M54" s="16">
        <f>'[3]26'!N56</f>
        <v>0</v>
      </c>
      <c r="N54" s="16">
        <f>'[3]26'!O56</f>
        <v>0</v>
      </c>
      <c r="O54" s="17">
        <f t="shared" si="28"/>
        <v>300</v>
      </c>
      <c r="P54" s="18">
        <f>frq!C54</f>
        <v>1</v>
      </c>
      <c r="Q54" s="15">
        <f t="shared" si="29"/>
        <v>300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300</v>
      </c>
      <c r="X54" s="8">
        <f t="shared" si="4"/>
        <v>31.54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31.54</v>
      </c>
      <c r="AE54" s="8">
        <f t="shared" si="11"/>
        <v>31.54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31.54</v>
      </c>
      <c r="AL54" s="8">
        <f t="shared" si="31"/>
        <v>236.92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236.92</v>
      </c>
      <c r="AT54" s="8">
        <v>31.54</v>
      </c>
      <c r="AU54" s="8">
        <v>31.54</v>
      </c>
      <c r="AW54" s="199">
        <v>31.54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31.54</v>
      </c>
      <c r="BD54" s="199">
        <v>31.54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31.54</v>
      </c>
      <c r="BL54" s="8">
        <f t="shared" si="21"/>
        <v>31.54</v>
      </c>
      <c r="BM54" s="8">
        <f t="shared" si="22"/>
        <v>31.54</v>
      </c>
      <c r="BN54" s="8">
        <f t="shared" si="23"/>
        <v>31.54</v>
      </c>
      <c r="BO54" s="8">
        <f t="shared" si="24"/>
        <v>31.54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'[3]26'!B57</f>
        <v>320</v>
      </c>
      <c r="C55" s="16">
        <f>'[3]26'!C57</f>
        <v>0</v>
      </c>
      <c r="D55" s="16">
        <f>'[3]26'!D57</f>
        <v>110</v>
      </c>
      <c r="E55" s="16">
        <f>'[3]26'!E57</f>
        <v>0</v>
      </c>
      <c r="F55" s="16">
        <f>'[3]26'!F57</f>
        <v>830</v>
      </c>
      <c r="G55" s="16">
        <f>'[3]26'!G57</f>
        <v>0</v>
      </c>
      <c r="H55" s="17">
        <f t="shared" si="27"/>
        <v>1260</v>
      </c>
      <c r="I55" s="15">
        <f>'[3]26'!J57</f>
        <v>300</v>
      </c>
      <c r="J55" s="16">
        <f>'[3]26'!K57</f>
        <v>0</v>
      </c>
      <c r="K55" s="16">
        <f>'[3]26'!L57</f>
        <v>0</v>
      </c>
      <c r="L55" s="16">
        <f>'[3]26'!M57</f>
        <v>0</v>
      </c>
      <c r="M55" s="16">
        <f>'[3]26'!N57</f>
        <v>0</v>
      </c>
      <c r="N55" s="16">
        <f>'[3]26'!O57</f>
        <v>0</v>
      </c>
      <c r="O55" s="17">
        <f t="shared" si="28"/>
        <v>300</v>
      </c>
      <c r="P55" s="18">
        <f>frq!C55</f>
        <v>1</v>
      </c>
      <c r="Q55" s="15">
        <f t="shared" si="29"/>
        <v>300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300</v>
      </c>
      <c r="X55" s="8">
        <f t="shared" si="4"/>
        <v>31.03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31.03</v>
      </c>
      <c r="AE55" s="8">
        <f t="shared" si="11"/>
        <v>31.03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31.03</v>
      </c>
      <c r="AL55" s="8">
        <f t="shared" si="31"/>
        <v>237.94000000000003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237.94000000000003</v>
      </c>
      <c r="AT55" s="8">
        <v>31.03</v>
      </c>
      <c r="AU55" s="8">
        <v>31.03</v>
      </c>
      <c r="AW55" s="199">
        <v>31.03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31.03</v>
      </c>
      <c r="BD55" s="199">
        <v>31.03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31.03</v>
      </c>
      <c r="BL55" s="8">
        <f t="shared" si="21"/>
        <v>31.03</v>
      </c>
      <c r="BM55" s="8">
        <f t="shared" si="22"/>
        <v>31.03</v>
      </c>
      <c r="BN55" s="8">
        <f t="shared" si="23"/>
        <v>31.03</v>
      </c>
      <c r="BO55" s="8">
        <f t="shared" si="24"/>
        <v>31.03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'[3]26'!B58</f>
        <v>320</v>
      </c>
      <c r="C56" s="16">
        <f>'[3]26'!C58</f>
        <v>0</v>
      </c>
      <c r="D56" s="16">
        <f>'[3]26'!D58</f>
        <v>110</v>
      </c>
      <c r="E56" s="16">
        <f>'[3]26'!E58</f>
        <v>0</v>
      </c>
      <c r="F56" s="16">
        <f>'[3]26'!F58</f>
        <v>830</v>
      </c>
      <c r="G56" s="16">
        <f>'[3]26'!G58</f>
        <v>0</v>
      </c>
      <c r="H56" s="17">
        <f t="shared" si="27"/>
        <v>1260</v>
      </c>
      <c r="I56" s="15">
        <f>'[3]26'!J58</f>
        <v>300</v>
      </c>
      <c r="J56" s="16">
        <f>'[3]26'!K58</f>
        <v>0</v>
      </c>
      <c r="K56" s="16">
        <f>'[3]26'!L58</f>
        <v>0</v>
      </c>
      <c r="L56" s="16">
        <f>'[3]26'!M58</f>
        <v>0</v>
      </c>
      <c r="M56" s="16">
        <f>'[3]26'!N58</f>
        <v>0</v>
      </c>
      <c r="N56" s="16">
        <f>'[3]26'!O58</f>
        <v>0</v>
      </c>
      <c r="O56" s="17">
        <f t="shared" si="28"/>
        <v>300</v>
      </c>
      <c r="P56" s="18">
        <f>frq!C56</f>
        <v>1</v>
      </c>
      <c r="Q56" s="15">
        <f t="shared" si="29"/>
        <v>300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300</v>
      </c>
      <c r="X56" s="8">
        <f t="shared" si="4"/>
        <v>31.75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31.75</v>
      </c>
      <c r="AE56" s="8">
        <f t="shared" si="11"/>
        <v>31.75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31.75</v>
      </c>
      <c r="AL56" s="8">
        <f t="shared" si="31"/>
        <v>236.5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236.5</v>
      </c>
      <c r="AT56" s="8">
        <v>31.75</v>
      </c>
      <c r="AU56" s="8">
        <v>31.75</v>
      </c>
      <c r="AW56" s="199">
        <v>31.75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31.75</v>
      </c>
      <c r="BD56" s="199">
        <v>31.75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31.75</v>
      </c>
      <c r="BL56" s="8">
        <f t="shared" si="21"/>
        <v>31.75</v>
      </c>
      <c r="BM56" s="8">
        <f t="shared" si="22"/>
        <v>31.75</v>
      </c>
      <c r="BN56" s="8">
        <f t="shared" si="23"/>
        <v>31.75</v>
      </c>
      <c r="BO56" s="8">
        <f t="shared" si="24"/>
        <v>31.75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'[3]26'!B59</f>
        <v>320</v>
      </c>
      <c r="C57" s="16">
        <f>'[3]26'!C59</f>
        <v>0</v>
      </c>
      <c r="D57" s="16">
        <f>'[3]26'!D59</f>
        <v>110</v>
      </c>
      <c r="E57" s="16">
        <f>'[3]26'!E59</f>
        <v>0</v>
      </c>
      <c r="F57" s="16">
        <f>'[3]26'!F59</f>
        <v>830</v>
      </c>
      <c r="G57" s="16">
        <f>'[3]26'!G59</f>
        <v>0</v>
      </c>
      <c r="H57" s="17">
        <f t="shared" si="27"/>
        <v>1260</v>
      </c>
      <c r="I57" s="15">
        <f>'[3]26'!J59</f>
        <v>300</v>
      </c>
      <c r="J57" s="16">
        <f>'[3]26'!K59</f>
        <v>0</v>
      </c>
      <c r="K57" s="16">
        <f>'[3]26'!L59</f>
        <v>0</v>
      </c>
      <c r="L57" s="16">
        <f>'[3]26'!M59</f>
        <v>0</v>
      </c>
      <c r="M57" s="16">
        <f>'[3]26'!N59</f>
        <v>0</v>
      </c>
      <c r="N57" s="16">
        <f>'[3]26'!O59</f>
        <v>0</v>
      </c>
      <c r="O57" s="17">
        <f t="shared" si="28"/>
        <v>300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300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300</v>
      </c>
      <c r="X57" s="8">
        <f t="shared" si="4"/>
        <v>31.54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31.54</v>
      </c>
      <c r="AE57" s="8">
        <f t="shared" si="11"/>
        <v>31.54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31.54</v>
      </c>
      <c r="AL57" s="8">
        <f t="shared" si="31"/>
        <v>236.92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236.92</v>
      </c>
      <c r="AT57" s="8">
        <v>31.54</v>
      </c>
      <c r="AU57" s="8">
        <v>31.54</v>
      </c>
      <c r="AW57" s="199">
        <v>31.54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31.54</v>
      </c>
      <c r="BD57" s="199">
        <v>31.54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31.54</v>
      </c>
      <c r="BL57" s="8">
        <f t="shared" si="21"/>
        <v>31.54</v>
      </c>
      <c r="BM57" s="8">
        <f t="shared" si="22"/>
        <v>31.54</v>
      </c>
      <c r="BN57" s="8">
        <f t="shared" si="23"/>
        <v>31.54</v>
      </c>
      <c r="BO57" s="8">
        <f t="shared" si="24"/>
        <v>31.54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'[3]26'!B60</f>
        <v>320</v>
      </c>
      <c r="C58" s="16">
        <f>'[3]26'!C60</f>
        <v>0</v>
      </c>
      <c r="D58" s="16">
        <f>'[3]26'!D60</f>
        <v>110</v>
      </c>
      <c r="E58" s="16">
        <f>'[3]26'!E60</f>
        <v>0</v>
      </c>
      <c r="F58" s="16">
        <f>'[3]26'!F60</f>
        <v>830</v>
      </c>
      <c r="G58" s="16">
        <f>'[3]26'!G60</f>
        <v>0</v>
      </c>
      <c r="H58" s="17">
        <f t="shared" si="27"/>
        <v>1260</v>
      </c>
      <c r="I58" s="15">
        <f>'[3]26'!J60</f>
        <v>300</v>
      </c>
      <c r="J58" s="16">
        <f>'[3]26'!K60</f>
        <v>0</v>
      </c>
      <c r="K58" s="16">
        <f>'[3]26'!L60</f>
        <v>0</v>
      </c>
      <c r="L58" s="16">
        <f>'[3]26'!M60</f>
        <v>0</v>
      </c>
      <c r="M58" s="16">
        <f>'[3]26'!N60</f>
        <v>0</v>
      </c>
      <c r="N58" s="16">
        <f>'[3]26'!O60</f>
        <v>0</v>
      </c>
      <c r="O58" s="17">
        <f t="shared" si="28"/>
        <v>300</v>
      </c>
      <c r="P58" s="18">
        <f>frq!C58</f>
        <v>1</v>
      </c>
      <c r="Q58" s="15">
        <f t="shared" si="33"/>
        <v>300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300</v>
      </c>
      <c r="X58" s="8">
        <f t="shared" si="4"/>
        <v>31.54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31.54</v>
      </c>
      <c r="AE58" s="8">
        <f t="shared" si="11"/>
        <v>31.54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31.54</v>
      </c>
      <c r="AL58" s="8">
        <f t="shared" si="31"/>
        <v>236.92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236.92</v>
      </c>
      <c r="AT58" s="8">
        <v>31.54</v>
      </c>
      <c r="AU58" s="8">
        <v>31.54</v>
      </c>
      <c r="AW58" s="199">
        <v>31.54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31.54</v>
      </c>
      <c r="BD58" s="199">
        <v>31.54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31.54</v>
      </c>
      <c r="BL58" s="8">
        <f t="shared" si="21"/>
        <v>31.54</v>
      </c>
      <c r="BM58" s="8">
        <f t="shared" si="22"/>
        <v>31.54</v>
      </c>
      <c r="BN58" s="8">
        <f t="shared" si="23"/>
        <v>31.54</v>
      </c>
      <c r="BO58" s="8">
        <f t="shared" si="24"/>
        <v>31.54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'[3]26'!B61</f>
        <v>320</v>
      </c>
      <c r="C59" s="16">
        <f>'[3]26'!C61</f>
        <v>0</v>
      </c>
      <c r="D59" s="16">
        <f>'[3]26'!D61</f>
        <v>110</v>
      </c>
      <c r="E59" s="16">
        <f>'[3]26'!E61</f>
        <v>0</v>
      </c>
      <c r="F59" s="16">
        <f>'[3]26'!F61</f>
        <v>830</v>
      </c>
      <c r="G59" s="16">
        <f>'[3]26'!G61</f>
        <v>0</v>
      </c>
      <c r="H59" s="17">
        <f t="shared" si="27"/>
        <v>1260</v>
      </c>
      <c r="I59" s="15">
        <f>'[3]26'!J61</f>
        <v>300</v>
      </c>
      <c r="J59" s="16">
        <f>'[3]26'!K61</f>
        <v>0</v>
      </c>
      <c r="K59" s="16">
        <f>'[3]26'!L61</f>
        <v>0</v>
      </c>
      <c r="L59" s="16">
        <f>'[3]26'!M61</f>
        <v>0</v>
      </c>
      <c r="M59" s="16">
        <f>'[3]26'!N61</f>
        <v>0</v>
      </c>
      <c r="N59" s="16">
        <f>'[3]26'!O61</f>
        <v>0</v>
      </c>
      <c r="O59" s="17">
        <f t="shared" si="28"/>
        <v>300</v>
      </c>
      <c r="P59" s="18">
        <f>frq!C59</f>
        <v>1</v>
      </c>
      <c r="Q59" s="15">
        <f t="shared" si="33"/>
        <v>300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300</v>
      </c>
      <c r="X59" s="8">
        <f t="shared" si="4"/>
        <v>31.65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31.65</v>
      </c>
      <c r="AE59" s="8">
        <f t="shared" si="11"/>
        <v>31.65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31.65</v>
      </c>
      <c r="AL59" s="8">
        <f t="shared" si="31"/>
        <v>236.70000000000002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236.70000000000002</v>
      </c>
      <c r="AT59" s="8">
        <v>31.65</v>
      </c>
      <c r="AU59" s="8">
        <v>31.65</v>
      </c>
      <c r="AW59" s="199">
        <v>31.65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31.65</v>
      </c>
      <c r="BD59" s="199">
        <v>31.65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31.65</v>
      </c>
      <c r="BL59" s="8">
        <f t="shared" si="21"/>
        <v>31.65</v>
      </c>
      <c r="BM59" s="8">
        <f t="shared" si="22"/>
        <v>31.65</v>
      </c>
      <c r="BN59" s="8">
        <f t="shared" si="23"/>
        <v>31.65</v>
      </c>
      <c r="BO59" s="8">
        <f t="shared" si="24"/>
        <v>31.65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'[3]26'!B62</f>
        <v>320</v>
      </c>
      <c r="C60" s="16">
        <f>'[3]26'!C62</f>
        <v>0</v>
      </c>
      <c r="D60" s="16">
        <f>'[3]26'!D62</f>
        <v>110</v>
      </c>
      <c r="E60" s="16">
        <f>'[3]26'!E62</f>
        <v>0</v>
      </c>
      <c r="F60" s="16">
        <f>'[3]26'!F62</f>
        <v>830</v>
      </c>
      <c r="G60" s="16">
        <f>'[3]26'!G62</f>
        <v>0</v>
      </c>
      <c r="H60" s="17">
        <f t="shared" si="27"/>
        <v>1260</v>
      </c>
      <c r="I60" s="15">
        <f>'[3]26'!J62</f>
        <v>300</v>
      </c>
      <c r="J60" s="16">
        <f>'[3]26'!K62</f>
        <v>0</v>
      </c>
      <c r="K60" s="16">
        <f>'[3]26'!L62</f>
        <v>0</v>
      </c>
      <c r="L60" s="16">
        <f>'[3]26'!M62</f>
        <v>0</v>
      </c>
      <c r="M60" s="16">
        <f>'[3]26'!N62</f>
        <v>0</v>
      </c>
      <c r="N60" s="16">
        <f>'[3]26'!O62</f>
        <v>0</v>
      </c>
      <c r="O60" s="17">
        <f t="shared" si="28"/>
        <v>300</v>
      </c>
      <c r="P60" s="18">
        <f>frq!C60</f>
        <v>1</v>
      </c>
      <c r="Q60" s="15">
        <f t="shared" si="33"/>
        <v>300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300</v>
      </c>
      <c r="X60" s="8">
        <f t="shared" si="4"/>
        <v>31.75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31.75</v>
      </c>
      <c r="AE60" s="8">
        <f t="shared" si="11"/>
        <v>31.75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31.75</v>
      </c>
      <c r="AL60" s="8">
        <f t="shared" si="31"/>
        <v>236.5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236.5</v>
      </c>
      <c r="AT60" s="8">
        <v>31.75</v>
      </c>
      <c r="AU60" s="8">
        <v>31.75</v>
      </c>
      <c r="AW60" s="199">
        <v>31.75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31.75</v>
      </c>
      <c r="BD60" s="199">
        <v>31.75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31.75</v>
      </c>
      <c r="BL60" s="8">
        <f t="shared" si="21"/>
        <v>31.75</v>
      </c>
      <c r="BM60" s="8">
        <f t="shared" si="22"/>
        <v>31.75</v>
      </c>
      <c r="BN60" s="8">
        <f t="shared" si="23"/>
        <v>31.75</v>
      </c>
      <c r="BO60" s="8">
        <f t="shared" si="24"/>
        <v>31.75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'[3]26'!B63</f>
        <v>320</v>
      </c>
      <c r="C61" s="16">
        <f>'[3]26'!C63</f>
        <v>0</v>
      </c>
      <c r="D61" s="16">
        <f>'[3]26'!D63</f>
        <v>110</v>
      </c>
      <c r="E61" s="16">
        <f>'[3]26'!E63</f>
        <v>0</v>
      </c>
      <c r="F61" s="16">
        <f>'[3]26'!F63</f>
        <v>830</v>
      </c>
      <c r="G61" s="16">
        <f>'[3]26'!G63</f>
        <v>0</v>
      </c>
      <c r="H61" s="17">
        <f t="shared" si="27"/>
        <v>1260</v>
      </c>
      <c r="I61" s="15">
        <f>'[3]26'!J63</f>
        <v>300</v>
      </c>
      <c r="J61" s="16">
        <f>'[3]26'!K63</f>
        <v>0</v>
      </c>
      <c r="K61" s="16">
        <f>'[3]26'!L63</f>
        <v>0</v>
      </c>
      <c r="L61" s="16">
        <f>'[3]26'!M63</f>
        <v>0</v>
      </c>
      <c r="M61" s="16">
        <f>'[3]26'!N63</f>
        <v>0</v>
      </c>
      <c r="N61" s="16">
        <f>'[3]26'!O63</f>
        <v>0</v>
      </c>
      <c r="O61" s="17">
        <f t="shared" si="28"/>
        <v>300</v>
      </c>
      <c r="P61" s="18">
        <f>frq!C61</f>
        <v>1</v>
      </c>
      <c r="Q61" s="15">
        <f t="shared" si="33"/>
        <v>300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300</v>
      </c>
      <c r="X61" s="8">
        <f t="shared" si="4"/>
        <v>31.23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31.23</v>
      </c>
      <c r="AE61" s="8">
        <f t="shared" si="11"/>
        <v>31.23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31.23</v>
      </c>
      <c r="AL61" s="8">
        <f t="shared" si="31"/>
        <v>237.54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237.54</v>
      </c>
      <c r="AT61" s="8">
        <v>31.23</v>
      </c>
      <c r="AU61" s="8">
        <v>31.23</v>
      </c>
      <c r="AW61" s="199">
        <v>31.23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31.23</v>
      </c>
      <c r="BD61" s="199">
        <v>31.23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31.23</v>
      </c>
      <c r="BL61" s="8">
        <f t="shared" si="21"/>
        <v>31.23</v>
      </c>
      <c r="BM61" s="8">
        <f t="shared" si="22"/>
        <v>31.23</v>
      </c>
      <c r="BN61" s="8">
        <f t="shared" si="23"/>
        <v>31.23</v>
      </c>
      <c r="BO61" s="8">
        <f t="shared" si="24"/>
        <v>31.23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'[3]26'!B64</f>
        <v>320</v>
      </c>
      <c r="C62" s="16">
        <f>'[3]26'!C64</f>
        <v>0</v>
      </c>
      <c r="D62" s="16">
        <f>'[3]26'!D64</f>
        <v>110</v>
      </c>
      <c r="E62" s="16">
        <f>'[3]26'!E64</f>
        <v>0</v>
      </c>
      <c r="F62" s="16">
        <f>'[3]26'!F64</f>
        <v>830</v>
      </c>
      <c r="G62" s="16">
        <f>'[3]26'!G64</f>
        <v>0</v>
      </c>
      <c r="H62" s="17">
        <f t="shared" si="27"/>
        <v>1260</v>
      </c>
      <c r="I62" s="15">
        <f>'[3]26'!J64</f>
        <v>299.36</v>
      </c>
      <c r="J62" s="16">
        <f>'[3]26'!K64</f>
        <v>0</v>
      </c>
      <c r="K62" s="16">
        <f>'[3]26'!L64</f>
        <v>0</v>
      </c>
      <c r="L62" s="16">
        <f>'[3]26'!M64</f>
        <v>0</v>
      </c>
      <c r="M62" s="16">
        <f>'[3]26'!N64</f>
        <v>0</v>
      </c>
      <c r="N62" s="16">
        <f>'[3]26'!O64</f>
        <v>0</v>
      </c>
      <c r="O62" s="17">
        <f t="shared" si="28"/>
        <v>299.36</v>
      </c>
      <c r="P62" s="18">
        <f>frq!C62</f>
        <v>1</v>
      </c>
      <c r="Q62" s="15">
        <f t="shared" si="33"/>
        <v>299.36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299.36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235.36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235.36</v>
      </c>
      <c r="AT62" s="8">
        <v>32</v>
      </c>
      <c r="AU62" s="8">
        <v>32</v>
      </c>
      <c r="AW62" s="199">
        <v>32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32</v>
      </c>
      <c r="BD62" s="199">
        <v>32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32</v>
      </c>
      <c r="BL62" s="8">
        <f t="shared" si="21"/>
        <v>32</v>
      </c>
      <c r="BM62" s="8">
        <f t="shared" si="22"/>
        <v>32</v>
      </c>
      <c r="BN62" s="8">
        <f t="shared" si="23"/>
        <v>32</v>
      </c>
      <c r="BO62" s="8">
        <f t="shared" si="24"/>
        <v>32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'[3]26'!B65</f>
        <v>320</v>
      </c>
      <c r="C63" s="16">
        <f>'[3]26'!C65</f>
        <v>0</v>
      </c>
      <c r="D63" s="16">
        <f>'[3]26'!D65</f>
        <v>110</v>
      </c>
      <c r="E63" s="16">
        <f>'[3]26'!E65</f>
        <v>0</v>
      </c>
      <c r="F63" s="16">
        <f>'[3]26'!F65</f>
        <v>830</v>
      </c>
      <c r="G63" s="16">
        <f>'[3]26'!G65</f>
        <v>0</v>
      </c>
      <c r="H63" s="17">
        <f t="shared" si="27"/>
        <v>1260</v>
      </c>
      <c r="I63" s="15">
        <f>'[3]26'!J65</f>
        <v>300</v>
      </c>
      <c r="J63" s="16">
        <f>'[3]26'!K65</f>
        <v>0</v>
      </c>
      <c r="K63" s="16">
        <f>'[3]26'!L65</f>
        <v>0</v>
      </c>
      <c r="L63" s="16">
        <f>'[3]26'!M65</f>
        <v>0</v>
      </c>
      <c r="M63" s="16">
        <f>'[3]26'!N65</f>
        <v>0</v>
      </c>
      <c r="N63" s="16">
        <f>'[3]26'!O65</f>
        <v>0</v>
      </c>
      <c r="O63" s="17">
        <f t="shared" si="28"/>
        <v>300</v>
      </c>
      <c r="P63" s="18">
        <f>frq!C63</f>
        <v>1</v>
      </c>
      <c r="Q63" s="15">
        <f t="shared" si="33"/>
        <v>300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300</v>
      </c>
      <c r="X63" s="8">
        <f t="shared" si="4"/>
        <v>31.96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31.96</v>
      </c>
      <c r="AE63" s="8">
        <f t="shared" si="11"/>
        <v>31.96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31.96</v>
      </c>
      <c r="AL63" s="8">
        <f t="shared" si="35"/>
        <v>236.08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236.08</v>
      </c>
      <c r="AT63" s="8">
        <v>31.96</v>
      </c>
      <c r="AU63" s="8">
        <v>31.96</v>
      </c>
      <c r="AW63" s="199">
        <v>31.96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31.96</v>
      </c>
      <c r="BD63" s="199">
        <v>31.96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31.96</v>
      </c>
      <c r="BL63" s="8">
        <f t="shared" si="21"/>
        <v>31.96</v>
      </c>
      <c r="BM63" s="8">
        <f t="shared" si="22"/>
        <v>31.96</v>
      </c>
      <c r="BN63" s="8">
        <f t="shared" si="23"/>
        <v>31.96</v>
      </c>
      <c r="BO63" s="8">
        <f t="shared" si="24"/>
        <v>31.96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'[3]26'!B66</f>
        <v>320</v>
      </c>
      <c r="C64" s="16">
        <f>'[3]26'!C66</f>
        <v>0</v>
      </c>
      <c r="D64" s="16">
        <f>'[3]26'!D66</f>
        <v>110</v>
      </c>
      <c r="E64" s="16">
        <f>'[3]26'!E66</f>
        <v>0</v>
      </c>
      <c r="F64" s="16">
        <f>'[3]26'!F66</f>
        <v>830</v>
      </c>
      <c r="G64" s="16">
        <f>'[3]26'!G66</f>
        <v>0</v>
      </c>
      <c r="H64" s="17">
        <f t="shared" si="27"/>
        <v>1260</v>
      </c>
      <c r="I64" s="15">
        <f>'[3]26'!J66</f>
        <v>300</v>
      </c>
      <c r="J64" s="16">
        <f>'[3]26'!K66</f>
        <v>0</v>
      </c>
      <c r="K64" s="16">
        <f>'[3]26'!L66</f>
        <v>0</v>
      </c>
      <c r="L64" s="16">
        <f>'[3]26'!M66</f>
        <v>0</v>
      </c>
      <c r="M64" s="16">
        <f>'[3]26'!N66</f>
        <v>0</v>
      </c>
      <c r="N64" s="16">
        <f>'[3]26'!O66</f>
        <v>0</v>
      </c>
      <c r="O64" s="17">
        <f t="shared" si="28"/>
        <v>300</v>
      </c>
      <c r="P64" s="18">
        <f>frq!C64</f>
        <v>1</v>
      </c>
      <c r="Q64" s="15">
        <f t="shared" si="33"/>
        <v>300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300</v>
      </c>
      <c r="X64" s="8">
        <f t="shared" si="4"/>
        <v>31.96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31.96</v>
      </c>
      <c r="AE64" s="8">
        <f t="shared" si="11"/>
        <v>31.96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31.96</v>
      </c>
      <c r="AL64" s="8">
        <f t="shared" si="35"/>
        <v>236.08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236.08</v>
      </c>
      <c r="AT64" s="8">
        <v>31.96</v>
      </c>
      <c r="AU64" s="8">
        <v>31.96</v>
      </c>
      <c r="AW64" s="199">
        <v>31.96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31.96</v>
      </c>
      <c r="BD64" s="199">
        <v>31.96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31.96</v>
      </c>
      <c r="BL64" s="8">
        <f t="shared" si="21"/>
        <v>31.96</v>
      </c>
      <c r="BM64" s="8">
        <f t="shared" si="22"/>
        <v>31.96</v>
      </c>
      <c r="BN64" s="8">
        <f t="shared" si="23"/>
        <v>31.96</v>
      </c>
      <c r="BO64" s="8">
        <f t="shared" si="24"/>
        <v>31.96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'[3]26'!B67</f>
        <v>320</v>
      </c>
      <c r="C65" s="16">
        <f>'[3]26'!C67</f>
        <v>0</v>
      </c>
      <c r="D65" s="16">
        <f>'[3]26'!D67</f>
        <v>110</v>
      </c>
      <c r="E65" s="16">
        <f>'[3]26'!E67</f>
        <v>0</v>
      </c>
      <c r="F65" s="16">
        <f>'[3]26'!F67</f>
        <v>830</v>
      </c>
      <c r="G65" s="16">
        <f>'[3]26'!G67</f>
        <v>0</v>
      </c>
      <c r="H65" s="17">
        <f t="shared" si="27"/>
        <v>1260</v>
      </c>
      <c r="I65" s="15">
        <f>'[3]26'!J67</f>
        <v>299.36</v>
      </c>
      <c r="J65" s="16">
        <f>'[3]26'!K67</f>
        <v>0</v>
      </c>
      <c r="K65" s="16">
        <f>'[3]26'!L67</f>
        <v>0</v>
      </c>
      <c r="L65" s="16">
        <f>'[3]26'!M67</f>
        <v>0</v>
      </c>
      <c r="M65" s="16">
        <f>'[3]26'!N67</f>
        <v>0</v>
      </c>
      <c r="N65" s="16">
        <f>'[3]26'!O67</f>
        <v>0</v>
      </c>
      <c r="O65" s="17">
        <f t="shared" si="28"/>
        <v>299.36</v>
      </c>
      <c r="P65" s="18">
        <f>frq!C65</f>
        <v>1</v>
      </c>
      <c r="Q65" s="15">
        <f t="shared" si="33"/>
        <v>299.36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299.36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235.36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235.36</v>
      </c>
      <c r="AT65" s="8">
        <v>32</v>
      </c>
      <c r="AU65" s="8">
        <v>32</v>
      </c>
      <c r="AW65" s="199">
        <v>32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32</v>
      </c>
      <c r="BD65" s="199">
        <v>32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32</v>
      </c>
      <c r="BL65" s="8">
        <f t="shared" si="21"/>
        <v>32</v>
      </c>
      <c r="BM65" s="8">
        <f t="shared" si="22"/>
        <v>32</v>
      </c>
      <c r="BN65" s="8">
        <f t="shared" si="23"/>
        <v>32</v>
      </c>
      <c r="BO65" s="8">
        <f t="shared" si="24"/>
        <v>32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'[3]26'!B68</f>
        <v>320</v>
      </c>
      <c r="C66" s="16">
        <f>'[3]26'!C68</f>
        <v>0</v>
      </c>
      <c r="D66" s="16">
        <f>'[3]26'!D68</f>
        <v>110</v>
      </c>
      <c r="E66" s="16">
        <f>'[3]26'!E68</f>
        <v>0</v>
      </c>
      <c r="F66" s="16">
        <f>'[3]26'!F68</f>
        <v>830</v>
      </c>
      <c r="G66" s="16">
        <f>'[3]26'!G68</f>
        <v>0</v>
      </c>
      <c r="H66" s="17">
        <f t="shared" si="27"/>
        <v>1260</v>
      </c>
      <c r="I66" s="15">
        <f>'[3]26'!J68</f>
        <v>298.36</v>
      </c>
      <c r="J66" s="16">
        <f>'[3]26'!K68</f>
        <v>0</v>
      </c>
      <c r="K66" s="16">
        <f>'[3]26'!L68</f>
        <v>0</v>
      </c>
      <c r="L66" s="16">
        <f>'[3]26'!M68</f>
        <v>0</v>
      </c>
      <c r="M66" s="16">
        <f>'[3]26'!N68</f>
        <v>0</v>
      </c>
      <c r="N66" s="16">
        <f>'[3]26'!O68</f>
        <v>0</v>
      </c>
      <c r="O66" s="17">
        <f t="shared" si="28"/>
        <v>298.36</v>
      </c>
      <c r="P66" s="18">
        <f>frq!C66</f>
        <v>1</v>
      </c>
      <c r="Q66" s="15">
        <f t="shared" si="33"/>
        <v>298.36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298.36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234.36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234.36</v>
      </c>
      <c r="AT66" s="8">
        <v>32</v>
      </c>
      <c r="AU66" s="8">
        <v>32</v>
      </c>
      <c r="AW66" s="199">
        <v>32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32</v>
      </c>
      <c r="BD66" s="199">
        <v>32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32</v>
      </c>
      <c r="BL66" s="8">
        <f t="shared" si="21"/>
        <v>32</v>
      </c>
      <c r="BM66" s="8">
        <f t="shared" si="22"/>
        <v>32</v>
      </c>
      <c r="BN66" s="8">
        <f t="shared" si="23"/>
        <v>32</v>
      </c>
      <c r="BO66" s="8">
        <f t="shared" si="24"/>
        <v>32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'[3]26'!B69</f>
        <v>320</v>
      </c>
      <c r="C67" s="16">
        <f>'[3]26'!C69</f>
        <v>0</v>
      </c>
      <c r="D67" s="16">
        <f>'[3]26'!D69</f>
        <v>110</v>
      </c>
      <c r="E67" s="16">
        <f>'[3]26'!E69</f>
        <v>0</v>
      </c>
      <c r="F67" s="16">
        <f>'[3]26'!F69</f>
        <v>830</v>
      </c>
      <c r="G67" s="16">
        <f>'[3]26'!G69</f>
        <v>0</v>
      </c>
      <c r="H67" s="17">
        <f t="shared" si="27"/>
        <v>1260</v>
      </c>
      <c r="I67" s="15">
        <f>'[3]26'!J69</f>
        <v>299.36</v>
      </c>
      <c r="J67" s="16">
        <f>'[3]26'!K69</f>
        <v>0</v>
      </c>
      <c r="K67" s="16">
        <f>'[3]26'!L69</f>
        <v>0</v>
      </c>
      <c r="L67" s="16">
        <f>'[3]26'!M69</f>
        <v>0</v>
      </c>
      <c r="M67" s="16">
        <f>'[3]26'!N69</f>
        <v>0</v>
      </c>
      <c r="N67" s="16">
        <f>'[3]26'!O69</f>
        <v>0</v>
      </c>
      <c r="O67" s="17">
        <f t="shared" si="28"/>
        <v>299.36</v>
      </c>
      <c r="P67" s="18">
        <f>frq!C67</f>
        <v>1</v>
      </c>
      <c r="Q67" s="15">
        <f t="shared" si="33"/>
        <v>299.36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299.36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235.36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235.36</v>
      </c>
      <c r="AT67" s="8">
        <v>32</v>
      </c>
      <c r="AU67" s="8">
        <v>32</v>
      </c>
      <c r="AW67" s="199">
        <v>32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32</v>
      </c>
      <c r="BD67" s="199">
        <v>32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32</v>
      </c>
      <c r="BL67" s="8">
        <f t="shared" si="21"/>
        <v>32</v>
      </c>
      <c r="BM67" s="8">
        <f t="shared" si="22"/>
        <v>32</v>
      </c>
      <c r="BN67" s="8">
        <f t="shared" si="23"/>
        <v>32</v>
      </c>
      <c r="BO67" s="8">
        <f t="shared" si="24"/>
        <v>32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'[3]26'!B70</f>
        <v>320</v>
      </c>
      <c r="C68" s="16">
        <f>'[3]26'!C70</f>
        <v>0</v>
      </c>
      <c r="D68" s="16">
        <f>'[3]26'!D70</f>
        <v>110</v>
      </c>
      <c r="E68" s="16">
        <f>'[3]26'!E70</f>
        <v>0</v>
      </c>
      <c r="F68" s="16">
        <f>'[3]26'!F70</f>
        <v>830</v>
      </c>
      <c r="G68" s="16">
        <f>'[3]26'!G70</f>
        <v>0</v>
      </c>
      <c r="H68" s="17">
        <f t="shared" si="27"/>
        <v>1260</v>
      </c>
      <c r="I68" s="15">
        <f>'[3]26'!J70</f>
        <v>292.36</v>
      </c>
      <c r="J68" s="16">
        <f>'[3]26'!K70</f>
        <v>0</v>
      </c>
      <c r="K68" s="16">
        <f>'[3]26'!L70</f>
        <v>0</v>
      </c>
      <c r="L68" s="16">
        <f>'[3]26'!M70</f>
        <v>0</v>
      </c>
      <c r="M68" s="16">
        <f>'[3]26'!N70</f>
        <v>0</v>
      </c>
      <c r="N68" s="16">
        <f>'[3]26'!O70</f>
        <v>0</v>
      </c>
      <c r="O68" s="17">
        <f t="shared" si="28"/>
        <v>292.36</v>
      </c>
      <c r="P68" s="18">
        <f>frq!C68</f>
        <v>1</v>
      </c>
      <c r="Q68" s="15">
        <f t="shared" si="33"/>
        <v>292.36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292.36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228.36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228.36</v>
      </c>
      <c r="AT68" s="8">
        <v>32</v>
      </c>
      <c r="AU68" s="8">
        <v>32</v>
      </c>
      <c r="AW68" s="199">
        <v>32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32</v>
      </c>
      <c r="BD68" s="199">
        <v>32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32</v>
      </c>
      <c r="BL68" s="8">
        <f t="shared" ref="BL68:BL98" si="53">AT68</f>
        <v>32</v>
      </c>
      <c r="BM68" s="8">
        <f t="shared" ref="BM68:BM98" si="54">AU68</f>
        <v>32</v>
      </c>
      <c r="BN68" s="8">
        <f t="shared" ref="BN68:BN98" si="55">BC68</f>
        <v>32</v>
      </c>
      <c r="BO68" s="8">
        <f t="shared" ref="BO68:BO98" si="56">BJ68</f>
        <v>32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'[3]26'!B71</f>
        <v>320</v>
      </c>
      <c r="C69" s="16">
        <f>'[3]26'!C71</f>
        <v>0</v>
      </c>
      <c r="D69" s="16">
        <f>'[3]26'!D71</f>
        <v>110</v>
      </c>
      <c r="E69" s="16">
        <f>'[3]26'!E71</f>
        <v>0</v>
      </c>
      <c r="F69" s="16">
        <f>'[3]26'!F71</f>
        <v>830</v>
      </c>
      <c r="G69" s="16">
        <f>'[3]26'!G71</f>
        <v>0</v>
      </c>
      <c r="H69" s="17">
        <f t="shared" ref="H69:H98" si="59">SUM(B69:G69)</f>
        <v>1260</v>
      </c>
      <c r="I69" s="15">
        <f>'[3]26'!J71</f>
        <v>296.36</v>
      </c>
      <c r="J69" s="16">
        <f>'[3]26'!K71</f>
        <v>0</v>
      </c>
      <c r="K69" s="16">
        <f>'[3]26'!L71</f>
        <v>0</v>
      </c>
      <c r="L69" s="16">
        <f>'[3]26'!M71</f>
        <v>0</v>
      </c>
      <c r="M69" s="16">
        <f>'[3]26'!N71</f>
        <v>0</v>
      </c>
      <c r="N69" s="16">
        <f>'[3]26'!O71</f>
        <v>0</v>
      </c>
      <c r="O69" s="17">
        <f t="shared" ref="O69:O98" si="60">SUM(I69:N69)</f>
        <v>296.36</v>
      </c>
      <c r="P69" s="18">
        <f>frq!C69</f>
        <v>1</v>
      </c>
      <c r="Q69" s="15">
        <f t="shared" si="33"/>
        <v>296.36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296.36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232.36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232.36</v>
      </c>
      <c r="AT69" s="8">
        <v>32</v>
      </c>
      <c r="AU69" s="8">
        <v>32</v>
      </c>
      <c r="AW69" s="199">
        <v>32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32</v>
      </c>
      <c r="BD69" s="199">
        <v>32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32</v>
      </c>
      <c r="BL69" s="8">
        <f t="shared" si="53"/>
        <v>32</v>
      </c>
      <c r="BM69" s="8">
        <f t="shared" si="54"/>
        <v>32</v>
      </c>
      <c r="BN69" s="8">
        <f t="shared" si="55"/>
        <v>32</v>
      </c>
      <c r="BO69" s="8">
        <f t="shared" si="56"/>
        <v>32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'[3]26'!B72</f>
        <v>320</v>
      </c>
      <c r="C70" s="16">
        <f>'[3]26'!C72</f>
        <v>0</v>
      </c>
      <c r="D70" s="16">
        <f>'[3]26'!D72</f>
        <v>110</v>
      </c>
      <c r="E70" s="16">
        <f>'[3]26'!E72</f>
        <v>0</v>
      </c>
      <c r="F70" s="16">
        <f>'[3]26'!F72</f>
        <v>830</v>
      </c>
      <c r="G70" s="16">
        <f>'[3]26'!G72</f>
        <v>0</v>
      </c>
      <c r="H70" s="17">
        <f t="shared" si="59"/>
        <v>1260</v>
      </c>
      <c r="I70" s="15">
        <f>'[3]26'!J72</f>
        <v>297.36</v>
      </c>
      <c r="J70" s="16">
        <f>'[3]26'!K72</f>
        <v>0</v>
      </c>
      <c r="K70" s="16">
        <f>'[3]26'!L72</f>
        <v>0</v>
      </c>
      <c r="L70" s="16">
        <f>'[3]26'!M72</f>
        <v>0</v>
      </c>
      <c r="M70" s="16">
        <f>'[3]26'!N72</f>
        <v>0</v>
      </c>
      <c r="N70" s="16">
        <f>'[3]26'!O72</f>
        <v>0</v>
      </c>
      <c r="O70" s="17">
        <f t="shared" si="60"/>
        <v>297.36</v>
      </c>
      <c r="P70" s="18">
        <f>frq!C70</f>
        <v>1</v>
      </c>
      <c r="Q70" s="15">
        <f t="shared" si="33"/>
        <v>297.36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297.36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233.36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233.36</v>
      </c>
      <c r="AT70" s="8">
        <v>32</v>
      </c>
      <c r="AU70" s="8">
        <v>32</v>
      </c>
      <c r="AW70" s="199">
        <v>32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32</v>
      </c>
      <c r="BD70" s="199">
        <v>32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32</v>
      </c>
      <c r="BL70" s="8">
        <f t="shared" si="53"/>
        <v>32</v>
      </c>
      <c r="BM70" s="8">
        <f t="shared" si="54"/>
        <v>32</v>
      </c>
      <c r="BN70" s="8">
        <f t="shared" si="55"/>
        <v>32</v>
      </c>
      <c r="BO70" s="8">
        <f t="shared" si="56"/>
        <v>32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'[3]26'!B73</f>
        <v>320</v>
      </c>
      <c r="C71" s="16">
        <f>'[3]26'!C73</f>
        <v>0</v>
      </c>
      <c r="D71" s="16">
        <f>'[3]26'!D73</f>
        <v>110</v>
      </c>
      <c r="E71" s="16">
        <f>'[3]26'!E73</f>
        <v>0</v>
      </c>
      <c r="F71" s="16">
        <f>'[3]26'!F73</f>
        <v>830</v>
      </c>
      <c r="G71" s="16">
        <f>'[3]26'!G73</f>
        <v>0</v>
      </c>
      <c r="H71" s="17">
        <f t="shared" si="59"/>
        <v>1260</v>
      </c>
      <c r="I71" s="15">
        <f>'[3]26'!J73</f>
        <v>300</v>
      </c>
      <c r="J71" s="16">
        <f>'[3]26'!K73</f>
        <v>0</v>
      </c>
      <c r="K71" s="16">
        <f>'[3]26'!L73</f>
        <v>0</v>
      </c>
      <c r="L71" s="16">
        <f>'[3]26'!M73</f>
        <v>0</v>
      </c>
      <c r="M71" s="16">
        <f>'[3]26'!N73</f>
        <v>0</v>
      </c>
      <c r="N71" s="16">
        <f>'[3]26'!O73</f>
        <v>0</v>
      </c>
      <c r="O71" s="17">
        <f t="shared" si="60"/>
        <v>300</v>
      </c>
      <c r="P71" s="18">
        <f>frq!C71</f>
        <v>1</v>
      </c>
      <c r="Q71" s="15">
        <f t="shared" si="33"/>
        <v>300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300</v>
      </c>
      <c r="X71" s="8">
        <f t="shared" si="36"/>
        <v>30.29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30.29</v>
      </c>
      <c r="AE71" s="8">
        <f t="shared" si="43"/>
        <v>30.29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30.29</v>
      </c>
      <c r="AL71" s="8">
        <f t="shared" si="35"/>
        <v>239.42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239.42</v>
      </c>
      <c r="AT71" s="8">
        <v>30.29</v>
      </c>
      <c r="AU71" s="8">
        <v>30.29</v>
      </c>
      <c r="AW71" s="199">
        <v>30.29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30.29</v>
      </c>
      <c r="BD71" s="199">
        <v>30.29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30.29</v>
      </c>
      <c r="BL71" s="8">
        <f t="shared" si="53"/>
        <v>30.29</v>
      </c>
      <c r="BM71" s="8">
        <f t="shared" si="54"/>
        <v>30.29</v>
      </c>
      <c r="BN71" s="8">
        <f t="shared" si="55"/>
        <v>30.29</v>
      </c>
      <c r="BO71" s="8">
        <f t="shared" si="56"/>
        <v>30.29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'[3]26'!B74</f>
        <v>320</v>
      </c>
      <c r="C72" s="16">
        <f>'[3]26'!C74</f>
        <v>0</v>
      </c>
      <c r="D72" s="16">
        <f>'[3]26'!D74</f>
        <v>110</v>
      </c>
      <c r="E72" s="16">
        <f>'[3]26'!E74</f>
        <v>0</v>
      </c>
      <c r="F72" s="16">
        <f>'[3]26'!F74</f>
        <v>830</v>
      </c>
      <c r="G72" s="16">
        <f>'[3]26'!G74</f>
        <v>0</v>
      </c>
      <c r="H72" s="17">
        <f t="shared" si="59"/>
        <v>1260</v>
      </c>
      <c r="I72" s="15">
        <f>'[3]26'!J74</f>
        <v>300</v>
      </c>
      <c r="J72" s="16">
        <f>'[3]26'!K74</f>
        <v>0</v>
      </c>
      <c r="K72" s="16">
        <f>'[3]26'!L74</f>
        <v>0</v>
      </c>
      <c r="L72" s="16">
        <f>'[3]26'!M74</f>
        <v>0</v>
      </c>
      <c r="M72" s="16">
        <f>'[3]26'!N74</f>
        <v>0</v>
      </c>
      <c r="N72" s="16">
        <f>'[3]26'!O74</f>
        <v>0</v>
      </c>
      <c r="O72" s="17">
        <f t="shared" si="60"/>
        <v>300</v>
      </c>
      <c r="P72" s="18">
        <f>frq!C72</f>
        <v>1</v>
      </c>
      <c r="Q72" s="15">
        <f t="shared" si="33"/>
        <v>300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300</v>
      </c>
      <c r="X72" s="8">
        <f t="shared" si="36"/>
        <v>30.19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30.19</v>
      </c>
      <c r="AE72" s="8">
        <f t="shared" si="43"/>
        <v>30.19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30.19</v>
      </c>
      <c r="AL72" s="8">
        <f t="shared" si="35"/>
        <v>239.62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239.62</v>
      </c>
      <c r="AT72" s="8">
        <v>30.19</v>
      </c>
      <c r="AU72" s="8">
        <v>30.19</v>
      </c>
      <c r="AW72" s="199">
        <v>30.19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30.19</v>
      </c>
      <c r="BD72" s="199">
        <v>30.19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30.19</v>
      </c>
      <c r="BL72" s="8">
        <f t="shared" si="53"/>
        <v>30.19</v>
      </c>
      <c r="BM72" s="8">
        <f t="shared" si="54"/>
        <v>30.19</v>
      </c>
      <c r="BN72" s="8">
        <f t="shared" si="55"/>
        <v>30.19</v>
      </c>
      <c r="BO72" s="8">
        <f t="shared" si="56"/>
        <v>30.19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'[3]26'!B75</f>
        <v>320</v>
      </c>
      <c r="C73" s="16">
        <f>'[3]26'!C75</f>
        <v>0</v>
      </c>
      <c r="D73" s="16">
        <f>'[3]26'!D75</f>
        <v>110</v>
      </c>
      <c r="E73" s="16">
        <f>'[3]26'!E75</f>
        <v>0</v>
      </c>
      <c r="F73" s="16">
        <f>'[3]26'!F75</f>
        <v>830</v>
      </c>
      <c r="G73" s="16">
        <f>'[3]26'!G75</f>
        <v>0</v>
      </c>
      <c r="H73" s="17">
        <f t="shared" si="59"/>
        <v>1260</v>
      </c>
      <c r="I73" s="15">
        <f>'[3]26'!J75</f>
        <v>300</v>
      </c>
      <c r="J73" s="16">
        <f>'[3]26'!K75</f>
        <v>0</v>
      </c>
      <c r="K73" s="16">
        <f>'[3]26'!L75</f>
        <v>0</v>
      </c>
      <c r="L73" s="16">
        <f>'[3]26'!M75</f>
        <v>0</v>
      </c>
      <c r="M73" s="16">
        <f>'[3]26'!N75</f>
        <v>0</v>
      </c>
      <c r="N73" s="16">
        <f>'[3]26'!O75</f>
        <v>0</v>
      </c>
      <c r="O73" s="17">
        <f t="shared" si="60"/>
        <v>300</v>
      </c>
      <c r="P73" s="18">
        <f>frq!C73</f>
        <v>1</v>
      </c>
      <c r="Q73" s="15">
        <f t="shared" si="33"/>
        <v>300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300</v>
      </c>
      <c r="X73" s="8">
        <f t="shared" si="36"/>
        <v>30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30</v>
      </c>
      <c r="AE73" s="8">
        <f t="shared" si="43"/>
        <v>30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30</v>
      </c>
      <c r="AL73" s="8">
        <f t="shared" si="35"/>
        <v>240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240</v>
      </c>
      <c r="AT73" s="8">
        <v>30</v>
      </c>
      <c r="AU73" s="8">
        <v>30</v>
      </c>
      <c r="AW73" s="199">
        <v>30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30</v>
      </c>
      <c r="BD73" s="199">
        <v>30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30</v>
      </c>
      <c r="BL73" s="8">
        <f t="shared" si="53"/>
        <v>30</v>
      </c>
      <c r="BM73" s="8">
        <f t="shared" si="54"/>
        <v>30</v>
      </c>
      <c r="BN73" s="8">
        <f t="shared" si="55"/>
        <v>30</v>
      </c>
      <c r="BO73" s="8">
        <f t="shared" si="56"/>
        <v>30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'[3]26'!B76</f>
        <v>320</v>
      </c>
      <c r="C74" s="16">
        <f>'[3]26'!C76</f>
        <v>0</v>
      </c>
      <c r="D74" s="16">
        <f>'[3]26'!D76</f>
        <v>110</v>
      </c>
      <c r="E74" s="16">
        <f>'[3]26'!E76</f>
        <v>0</v>
      </c>
      <c r="F74" s="16">
        <f>'[3]26'!F76</f>
        <v>830</v>
      </c>
      <c r="G74" s="16">
        <f>'[3]26'!G76</f>
        <v>0</v>
      </c>
      <c r="H74" s="17">
        <f t="shared" si="59"/>
        <v>1260</v>
      </c>
      <c r="I74" s="15">
        <f>'[3]26'!J76</f>
        <v>300</v>
      </c>
      <c r="J74" s="16">
        <f>'[3]26'!K76</f>
        <v>0</v>
      </c>
      <c r="K74" s="16">
        <f>'[3]26'!L76</f>
        <v>0</v>
      </c>
      <c r="L74" s="16">
        <f>'[3]26'!M76</f>
        <v>0</v>
      </c>
      <c r="M74" s="16">
        <f>'[3]26'!N76</f>
        <v>0</v>
      </c>
      <c r="N74" s="16">
        <f>'[3]26'!O76</f>
        <v>0</v>
      </c>
      <c r="O74" s="17">
        <f t="shared" si="60"/>
        <v>300</v>
      </c>
      <c r="P74" s="18">
        <f>frq!C74</f>
        <v>1</v>
      </c>
      <c r="Q74" s="15">
        <f t="shared" si="33"/>
        <v>300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300</v>
      </c>
      <c r="X74" s="8">
        <f t="shared" si="36"/>
        <v>30.19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30.19</v>
      </c>
      <c r="AE74" s="8">
        <f t="shared" si="43"/>
        <v>30.19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30.19</v>
      </c>
      <c r="AL74" s="8">
        <f t="shared" si="35"/>
        <v>239.62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239.62</v>
      </c>
      <c r="AT74" s="8">
        <v>30.19</v>
      </c>
      <c r="AU74" s="8">
        <v>30.19</v>
      </c>
      <c r="AW74" s="199">
        <v>30.19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30.19</v>
      </c>
      <c r="BD74" s="199">
        <v>30.19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30.19</v>
      </c>
      <c r="BL74" s="8">
        <f t="shared" si="53"/>
        <v>30.19</v>
      </c>
      <c r="BM74" s="8">
        <f t="shared" si="54"/>
        <v>30.19</v>
      </c>
      <c r="BN74" s="8">
        <f t="shared" si="55"/>
        <v>30.19</v>
      </c>
      <c r="BO74" s="8">
        <f t="shared" si="56"/>
        <v>30.19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'[3]26'!B77</f>
        <v>320</v>
      </c>
      <c r="C75" s="16">
        <f>'[3]26'!C77</f>
        <v>0</v>
      </c>
      <c r="D75" s="16">
        <f>'[3]26'!D77</f>
        <v>110</v>
      </c>
      <c r="E75" s="16">
        <f>'[3]26'!E77</f>
        <v>0</v>
      </c>
      <c r="F75" s="16">
        <f>'[3]26'!F77</f>
        <v>830</v>
      </c>
      <c r="G75" s="16">
        <f>'[3]26'!G77</f>
        <v>0</v>
      </c>
      <c r="H75" s="17">
        <f t="shared" si="59"/>
        <v>1260</v>
      </c>
      <c r="I75" s="15">
        <f>'[3]26'!J77</f>
        <v>300</v>
      </c>
      <c r="J75" s="16">
        <f>'[3]26'!K77</f>
        <v>0</v>
      </c>
      <c r="K75" s="16">
        <f>'[3]26'!L77</f>
        <v>0</v>
      </c>
      <c r="L75" s="16">
        <f>'[3]26'!M77</f>
        <v>0</v>
      </c>
      <c r="M75" s="16">
        <f>'[3]26'!N77</f>
        <v>0</v>
      </c>
      <c r="N75" s="16">
        <f>'[3]26'!O77</f>
        <v>0</v>
      </c>
      <c r="O75" s="17">
        <f t="shared" si="60"/>
        <v>300</v>
      </c>
      <c r="P75" s="18">
        <f>frq!C75</f>
        <v>1</v>
      </c>
      <c r="Q75" s="15">
        <f t="shared" si="33"/>
        <v>300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300</v>
      </c>
      <c r="X75" s="8">
        <f t="shared" si="36"/>
        <v>30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30</v>
      </c>
      <c r="AE75" s="8">
        <f t="shared" si="43"/>
        <v>30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30</v>
      </c>
      <c r="AL75" s="8">
        <f t="shared" si="35"/>
        <v>240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240</v>
      </c>
      <c r="AT75" s="8">
        <v>30</v>
      </c>
      <c r="AU75" s="8">
        <v>30</v>
      </c>
      <c r="AW75" s="199">
        <v>30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30</v>
      </c>
      <c r="BD75" s="199">
        <v>30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30</v>
      </c>
      <c r="BL75" s="8">
        <f t="shared" si="53"/>
        <v>30</v>
      </c>
      <c r="BM75" s="8">
        <f t="shared" si="54"/>
        <v>30</v>
      </c>
      <c r="BN75" s="8">
        <f t="shared" si="55"/>
        <v>30</v>
      </c>
      <c r="BO75" s="8">
        <f t="shared" si="56"/>
        <v>30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'[3]26'!B78</f>
        <v>320</v>
      </c>
      <c r="C76" s="16">
        <f>'[3]26'!C78</f>
        <v>0</v>
      </c>
      <c r="D76" s="16">
        <f>'[3]26'!D78</f>
        <v>110</v>
      </c>
      <c r="E76" s="16">
        <f>'[3]26'!E78</f>
        <v>0</v>
      </c>
      <c r="F76" s="16">
        <f>'[3]26'!F78</f>
        <v>830</v>
      </c>
      <c r="G76" s="16">
        <f>'[3]26'!G78</f>
        <v>0</v>
      </c>
      <c r="H76" s="17">
        <f t="shared" si="59"/>
        <v>1260</v>
      </c>
      <c r="I76" s="15">
        <f>'[3]26'!J78</f>
        <v>300</v>
      </c>
      <c r="J76" s="16">
        <f>'[3]26'!K78</f>
        <v>0</v>
      </c>
      <c r="K76" s="16">
        <f>'[3]26'!L78</f>
        <v>0</v>
      </c>
      <c r="L76" s="16">
        <f>'[3]26'!M78</f>
        <v>0</v>
      </c>
      <c r="M76" s="16">
        <f>'[3]26'!N78</f>
        <v>0</v>
      </c>
      <c r="N76" s="16">
        <f>'[3]26'!O78</f>
        <v>0</v>
      </c>
      <c r="O76" s="17">
        <f t="shared" si="60"/>
        <v>300</v>
      </c>
      <c r="P76" s="18">
        <f>frq!C76</f>
        <v>1</v>
      </c>
      <c r="Q76" s="15">
        <f t="shared" si="33"/>
        <v>300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300</v>
      </c>
      <c r="X76" s="8">
        <f t="shared" si="36"/>
        <v>30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30</v>
      </c>
      <c r="AE76" s="8">
        <f t="shared" si="43"/>
        <v>30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30</v>
      </c>
      <c r="AL76" s="8">
        <f t="shared" si="35"/>
        <v>240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240</v>
      </c>
      <c r="AT76" s="8">
        <v>30</v>
      </c>
      <c r="AU76" s="8">
        <v>30</v>
      </c>
      <c r="AW76" s="199">
        <v>30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30</v>
      </c>
      <c r="BD76" s="199">
        <v>30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30</v>
      </c>
      <c r="BL76" s="8">
        <f t="shared" si="53"/>
        <v>30</v>
      </c>
      <c r="BM76" s="8">
        <f t="shared" si="54"/>
        <v>30</v>
      </c>
      <c r="BN76" s="8">
        <f t="shared" si="55"/>
        <v>30</v>
      </c>
      <c r="BO76" s="8">
        <f t="shared" si="56"/>
        <v>30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'[3]26'!B79</f>
        <v>320</v>
      </c>
      <c r="C77" s="16">
        <f>'[3]26'!C79</f>
        <v>0</v>
      </c>
      <c r="D77" s="16">
        <f>'[3]26'!D79</f>
        <v>110</v>
      </c>
      <c r="E77" s="16">
        <f>'[3]26'!E79</f>
        <v>0</v>
      </c>
      <c r="F77" s="16">
        <f>'[3]26'!F79</f>
        <v>830</v>
      </c>
      <c r="G77" s="16">
        <f>'[3]26'!G79</f>
        <v>0</v>
      </c>
      <c r="H77" s="17">
        <f t="shared" si="59"/>
        <v>1260</v>
      </c>
      <c r="I77" s="15">
        <f>'[3]26'!J79</f>
        <v>300</v>
      </c>
      <c r="J77" s="16">
        <f>'[3]26'!K79</f>
        <v>0</v>
      </c>
      <c r="K77" s="16">
        <f>'[3]26'!L79</f>
        <v>0</v>
      </c>
      <c r="L77" s="16">
        <f>'[3]26'!M79</f>
        <v>0</v>
      </c>
      <c r="M77" s="16">
        <f>'[3]26'!N79</f>
        <v>0</v>
      </c>
      <c r="N77" s="16">
        <f>'[3]26'!O79</f>
        <v>0</v>
      </c>
      <c r="O77" s="17">
        <f t="shared" si="60"/>
        <v>300</v>
      </c>
      <c r="P77" s="18">
        <f>frq!C77</f>
        <v>1</v>
      </c>
      <c r="Q77" s="15">
        <f t="shared" si="33"/>
        <v>300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300</v>
      </c>
      <c r="X77" s="8">
        <f t="shared" si="36"/>
        <v>30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30</v>
      </c>
      <c r="AE77" s="8">
        <f t="shared" si="43"/>
        <v>30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30</v>
      </c>
      <c r="AL77" s="8">
        <f t="shared" si="35"/>
        <v>240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240</v>
      </c>
      <c r="AT77" s="8">
        <v>30</v>
      </c>
      <c r="AU77" s="8">
        <v>30</v>
      </c>
      <c r="AW77" s="199">
        <v>30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30</v>
      </c>
      <c r="BD77" s="199">
        <v>30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30</v>
      </c>
      <c r="BL77" s="8">
        <f t="shared" si="53"/>
        <v>30</v>
      </c>
      <c r="BM77" s="8">
        <f t="shared" si="54"/>
        <v>30</v>
      </c>
      <c r="BN77" s="8">
        <f t="shared" si="55"/>
        <v>30</v>
      </c>
      <c r="BO77" s="8">
        <f t="shared" si="56"/>
        <v>30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'[3]26'!B80</f>
        <v>320</v>
      </c>
      <c r="C78" s="16">
        <f>'[3]26'!C80</f>
        <v>0</v>
      </c>
      <c r="D78" s="16">
        <f>'[3]26'!D80</f>
        <v>110</v>
      </c>
      <c r="E78" s="16">
        <f>'[3]26'!E80</f>
        <v>0</v>
      </c>
      <c r="F78" s="16">
        <f>'[3]26'!F80</f>
        <v>830</v>
      </c>
      <c r="G78" s="16">
        <f>'[3]26'!G80</f>
        <v>0</v>
      </c>
      <c r="H78" s="17">
        <f t="shared" si="59"/>
        <v>1260</v>
      </c>
      <c r="I78" s="15">
        <f>'[3]26'!J80</f>
        <v>300</v>
      </c>
      <c r="J78" s="16">
        <f>'[3]26'!K80</f>
        <v>0</v>
      </c>
      <c r="K78" s="16">
        <f>'[3]26'!L80</f>
        <v>0</v>
      </c>
      <c r="L78" s="16">
        <f>'[3]26'!M80</f>
        <v>0</v>
      </c>
      <c r="M78" s="16">
        <f>'[3]26'!N80</f>
        <v>0</v>
      </c>
      <c r="N78" s="16">
        <f>'[3]26'!O80</f>
        <v>0</v>
      </c>
      <c r="O78" s="17">
        <f t="shared" si="60"/>
        <v>300</v>
      </c>
      <c r="P78" s="18">
        <f>frq!C78</f>
        <v>1</v>
      </c>
      <c r="Q78" s="15">
        <f t="shared" si="33"/>
        <v>300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300</v>
      </c>
      <c r="X78" s="8">
        <f t="shared" si="36"/>
        <v>30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30</v>
      </c>
      <c r="AE78" s="8">
        <f t="shared" si="43"/>
        <v>30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30</v>
      </c>
      <c r="AL78" s="8">
        <f t="shared" si="35"/>
        <v>240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240</v>
      </c>
      <c r="AT78" s="8">
        <v>30</v>
      </c>
      <c r="AU78" s="8">
        <v>30</v>
      </c>
      <c r="AW78" s="199">
        <v>30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30</v>
      </c>
      <c r="BD78" s="199">
        <v>30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30</v>
      </c>
      <c r="BL78" s="8">
        <f t="shared" si="53"/>
        <v>30</v>
      </c>
      <c r="BM78" s="8">
        <f t="shared" si="54"/>
        <v>30</v>
      </c>
      <c r="BN78" s="8">
        <f t="shared" si="55"/>
        <v>30</v>
      </c>
      <c r="BO78" s="8">
        <f t="shared" si="56"/>
        <v>30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'[3]26'!B81</f>
        <v>320</v>
      </c>
      <c r="C79" s="16">
        <f>'[3]26'!C81</f>
        <v>0</v>
      </c>
      <c r="D79" s="16">
        <f>'[3]26'!D81</f>
        <v>110</v>
      </c>
      <c r="E79" s="16">
        <f>'[3]26'!E81</f>
        <v>0</v>
      </c>
      <c r="F79" s="16">
        <f>'[3]26'!F81</f>
        <v>830</v>
      </c>
      <c r="G79" s="16">
        <f>'[3]26'!G81</f>
        <v>0</v>
      </c>
      <c r="H79" s="17">
        <f t="shared" si="59"/>
        <v>1260</v>
      </c>
      <c r="I79" s="15">
        <f>'[3]26'!J81</f>
        <v>300</v>
      </c>
      <c r="J79" s="16">
        <f>'[3]26'!K81</f>
        <v>0</v>
      </c>
      <c r="K79" s="16">
        <f>'[3]26'!L81</f>
        <v>0</v>
      </c>
      <c r="L79" s="16">
        <f>'[3]26'!M81</f>
        <v>0</v>
      </c>
      <c r="M79" s="16">
        <f>'[3]26'!N81</f>
        <v>0</v>
      </c>
      <c r="N79" s="16">
        <f>'[3]26'!O81</f>
        <v>0</v>
      </c>
      <c r="O79" s="17">
        <f t="shared" si="60"/>
        <v>300</v>
      </c>
      <c r="P79" s="18">
        <f>frq!C79</f>
        <v>1</v>
      </c>
      <c r="Q79" s="15">
        <f t="shared" si="33"/>
        <v>300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300</v>
      </c>
      <c r="X79" s="8">
        <f t="shared" si="36"/>
        <v>30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</v>
      </c>
      <c r="AE79" s="8">
        <f t="shared" si="43"/>
        <v>30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30</v>
      </c>
      <c r="AL79" s="8">
        <f t="shared" si="35"/>
        <v>240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240</v>
      </c>
      <c r="AT79" s="8">
        <v>30</v>
      </c>
      <c r="AU79" s="8">
        <v>30</v>
      </c>
      <c r="AW79" s="199">
        <v>30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30</v>
      </c>
      <c r="BD79" s="199">
        <v>30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30</v>
      </c>
      <c r="BL79" s="8">
        <f t="shared" si="53"/>
        <v>30</v>
      </c>
      <c r="BM79" s="8">
        <f t="shared" si="54"/>
        <v>30</v>
      </c>
      <c r="BN79" s="8">
        <f t="shared" si="55"/>
        <v>30</v>
      </c>
      <c r="BO79" s="8">
        <f t="shared" si="56"/>
        <v>30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'[3]26'!B82</f>
        <v>320</v>
      </c>
      <c r="C80" s="16">
        <f>'[3]26'!C82</f>
        <v>0</v>
      </c>
      <c r="D80" s="16">
        <f>'[3]26'!D82</f>
        <v>110</v>
      </c>
      <c r="E80" s="16">
        <f>'[3]26'!E82</f>
        <v>0</v>
      </c>
      <c r="F80" s="16">
        <f>'[3]26'!F82</f>
        <v>830</v>
      </c>
      <c r="G80" s="16">
        <f>'[3]26'!G82</f>
        <v>0</v>
      </c>
      <c r="H80" s="17">
        <f t="shared" si="59"/>
        <v>1260</v>
      </c>
      <c r="I80" s="15">
        <f>'[3]26'!J82</f>
        <v>300</v>
      </c>
      <c r="J80" s="16">
        <f>'[3]26'!K82</f>
        <v>0</v>
      </c>
      <c r="K80" s="16">
        <f>'[3]26'!L82</f>
        <v>0</v>
      </c>
      <c r="L80" s="16">
        <f>'[3]26'!M82</f>
        <v>0</v>
      </c>
      <c r="M80" s="16">
        <f>'[3]26'!N82</f>
        <v>0</v>
      </c>
      <c r="N80" s="16">
        <f>'[3]26'!O82</f>
        <v>0</v>
      </c>
      <c r="O80" s="17">
        <f t="shared" si="60"/>
        <v>300</v>
      </c>
      <c r="P80" s="18">
        <f>frq!C80</f>
        <v>1</v>
      </c>
      <c r="Q80" s="15">
        <f t="shared" si="33"/>
        <v>300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300</v>
      </c>
      <c r="X80" s="8">
        <f t="shared" si="36"/>
        <v>30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</v>
      </c>
      <c r="AE80" s="8">
        <f t="shared" si="43"/>
        <v>30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30</v>
      </c>
      <c r="AL80" s="8">
        <f t="shared" si="35"/>
        <v>240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240</v>
      </c>
      <c r="AT80" s="8">
        <v>30</v>
      </c>
      <c r="AU80" s="8">
        <v>30</v>
      </c>
      <c r="AW80" s="199">
        <v>30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30</v>
      </c>
      <c r="BD80" s="199">
        <v>30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30</v>
      </c>
      <c r="BL80" s="8">
        <f t="shared" si="53"/>
        <v>30</v>
      </c>
      <c r="BM80" s="8">
        <f t="shared" si="54"/>
        <v>30</v>
      </c>
      <c r="BN80" s="8">
        <f t="shared" si="55"/>
        <v>30</v>
      </c>
      <c r="BO80" s="8">
        <f t="shared" si="56"/>
        <v>30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'[3]26'!B83</f>
        <v>320</v>
      </c>
      <c r="C81" s="16">
        <f>'[3]26'!C83</f>
        <v>0</v>
      </c>
      <c r="D81" s="16">
        <f>'[3]26'!D83</f>
        <v>110</v>
      </c>
      <c r="E81" s="16">
        <f>'[3]26'!E83</f>
        <v>0</v>
      </c>
      <c r="F81" s="16">
        <f>'[3]26'!F83</f>
        <v>830</v>
      </c>
      <c r="G81" s="16">
        <f>'[3]26'!G83</f>
        <v>0</v>
      </c>
      <c r="H81" s="17">
        <f t="shared" si="59"/>
        <v>1260</v>
      </c>
      <c r="I81" s="15">
        <f>'[3]26'!J83</f>
        <v>300</v>
      </c>
      <c r="J81" s="16">
        <f>'[3]26'!K83</f>
        <v>0</v>
      </c>
      <c r="K81" s="16">
        <f>'[3]26'!L83</f>
        <v>0</v>
      </c>
      <c r="L81" s="16">
        <f>'[3]26'!M83</f>
        <v>0</v>
      </c>
      <c r="M81" s="16">
        <f>'[3]26'!N83</f>
        <v>0</v>
      </c>
      <c r="N81" s="16">
        <f>'[3]26'!O83</f>
        <v>0</v>
      </c>
      <c r="O81" s="17">
        <f t="shared" si="60"/>
        <v>300</v>
      </c>
      <c r="P81" s="18">
        <f>frq!C81</f>
        <v>1</v>
      </c>
      <c r="Q81" s="15">
        <f t="shared" si="33"/>
        <v>300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300</v>
      </c>
      <c r="X81" s="8">
        <f t="shared" si="36"/>
        <v>30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</v>
      </c>
      <c r="AE81" s="8">
        <f t="shared" si="43"/>
        <v>30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30</v>
      </c>
      <c r="AL81" s="8">
        <f t="shared" si="35"/>
        <v>240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240</v>
      </c>
      <c r="AT81" s="8">
        <v>30</v>
      </c>
      <c r="AU81" s="8">
        <v>30</v>
      </c>
      <c r="AW81" s="199">
        <v>30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30</v>
      </c>
      <c r="BD81" s="199">
        <v>30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30</v>
      </c>
      <c r="BL81" s="8">
        <f t="shared" si="53"/>
        <v>30</v>
      </c>
      <c r="BM81" s="8">
        <f t="shared" si="54"/>
        <v>30</v>
      </c>
      <c r="BN81" s="8">
        <f t="shared" si="55"/>
        <v>30</v>
      </c>
      <c r="BO81" s="8">
        <f t="shared" si="56"/>
        <v>30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'[3]26'!B84</f>
        <v>320</v>
      </c>
      <c r="C82" s="16">
        <f>'[3]26'!C84</f>
        <v>0</v>
      </c>
      <c r="D82" s="16">
        <f>'[3]26'!D84</f>
        <v>110</v>
      </c>
      <c r="E82" s="16">
        <f>'[3]26'!E84</f>
        <v>0</v>
      </c>
      <c r="F82" s="16">
        <f>'[3]26'!F84</f>
        <v>830</v>
      </c>
      <c r="G82" s="16">
        <f>'[3]26'!G84</f>
        <v>0</v>
      </c>
      <c r="H82" s="17">
        <f t="shared" si="59"/>
        <v>1260</v>
      </c>
      <c r="I82" s="15">
        <f>'[3]26'!J84</f>
        <v>300</v>
      </c>
      <c r="J82" s="16">
        <f>'[3]26'!K84</f>
        <v>0</v>
      </c>
      <c r="K82" s="16">
        <f>'[3]26'!L84</f>
        <v>0</v>
      </c>
      <c r="L82" s="16">
        <f>'[3]26'!M84</f>
        <v>0</v>
      </c>
      <c r="M82" s="16">
        <f>'[3]26'!N84</f>
        <v>0</v>
      </c>
      <c r="N82" s="16">
        <f>'[3]26'!O84</f>
        <v>0</v>
      </c>
      <c r="O82" s="17">
        <f t="shared" si="60"/>
        <v>300</v>
      </c>
      <c r="P82" s="18">
        <f>frq!C82</f>
        <v>1</v>
      </c>
      <c r="Q82" s="15">
        <f t="shared" si="33"/>
        <v>300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300</v>
      </c>
      <c r="X82" s="8">
        <f t="shared" si="36"/>
        <v>30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</v>
      </c>
      <c r="AE82" s="8">
        <f t="shared" si="43"/>
        <v>30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30</v>
      </c>
      <c r="AL82" s="8">
        <f t="shared" si="35"/>
        <v>240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240</v>
      </c>
      <c r="AT82" s="8">
        <v>30</v>
      </c>
      <c r="AU82" s="8">
        <v>30</v>
      </c>
      <c r="AW82" s="199">
        <v>30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30</v>
      </c>
      <c r="BD82" s="199">
        <v>30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30</v>
      </c>
      <c r="BL82" s="8">
        <f t="shared" si="53"/>
        <v>30</v>
      </c>
      <c r="BM82" s="8">
        <f t="shared" si="54"/>
        <v>30</v>
      </c>
      <c r="BN82" s="8">
        <f t="shared" si="55"/>
        <v>30</v>
      </c>
      <c r="BO82" s="8">
        <f t="shared" si="56"/>
        <v>30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'[3]26'!B85</f>
        <v>320</v>
      </c>
      <c r="C83" s="16">
        <f>'[3]26'!C85</f>
        <v>0</v>
      </c>
      <c r="D83" s="16">
        <f>'[3]26'!D85</f>
        <v>110</v>
      </c>
      <c r="E83" s="16">
        <f>'[3]26'!E85</f>
        <v>0</v>
      </c>
      <c r="F83" s="16">
        <f>'[3]26'!F85</f>
        <v>830</v>
      </c>
      <c r="G83" s="16">
        <f>'[3]26'!G85</f>
        <v>0</v>
      </c>
      <c r="H83" s="17">
        <f t="shared" si="59"/>
        <v>1260</v>
      </c>
      <c r="I83" s="15">
        <f>'[3]26'!J85</f>
        <v>300</v>
      </c>
      <c r="J83" s="16">
        <f>'[3]26'!K85</f>
        <v>0</v>
      </c>
      <c r="K83" s="16">
        <f>'[3]26'!L85</f>
        <v>0</v>
      </c>
      <c r="L83" s="16">
        <f>'[3]26'!M85</f>
        <v>0</v>
      </c>
      <c r="M83" s="16">
        <f>'[3]26'!N85</f>
        <v>0</v>
      </c>
      <c r="N83" s="16">
        <f>'[3]26'!O85</f>
        <v>0</v>
      </c>
      <c r="O83" s="17">
        <f t="shared" si="60"/>
        <v>300</v>
      </c>
      <c r="P83" s="18">
        <f>frq!C83</f>
        <v>1</v>
      </c>
      <c r="Q83" s="15">
        <f t="shared" si="33"/>
        <v>300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300</v>
      </c>
      <c r="X83" s="8">
        <f t="shared" si="36"/>
        <v>30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</v>
      </c>
      <c r="AE83" s="8">
        <f t="shared" si="43"/>
        <v>30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30</v>
      </c>
      <c r="AL83" s="8">
        <f t="shared" si="35"/>
        <v>240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240</v>
      </c>
      <c r="AT83" s="8">
        <v>30</v>
      </c>
      <c r="AU83" s="8">
        <v>30</v>
      </c>
      <c r="AW83" s="199">
        <v>30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30</v>
      </c>
      <c r="BD83" s="199">
        <v>30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30</v>
      </c>
      <c r="BL83" s="8">
        <f t="shared" si="53"/>
        <v>30</v>
      </c>
      <c r="BM83" s="8">
        <f t="shared" si="54"/>
        <v>30</v>
      </c>
      <c r="BN83" s="8">
        <f t="shared" si="55"/>
        <v>30</v>
      </c>
      <c r="BO83" s="8">
        <f t="shared" si="56"/>
        <v>30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'[3]26'!B86</f>
        <v>320</v>
      </c>
      <c r="C84" s="16">
        <f>'[3]26'!C86</f>
        <v>0</v>
      </c>
      <c r="D84" s="16">
        <f>'[3]26'!D86</f>
        <v>110</v>
      </c>
      <c r="E84" s="16">
        <f>'[3]26'!E86</f>
        <v>0</v>
      </c>
      <c r="F84" s="16">
        <f>'[3]26'!F86</f>
        <v>830</v>
      </c>
      <c r="G84" s="16">
        <f>'[3]26'!G86</f>
        <v>0</v>
      </c>
      <c r="H84" s="17">
        <f t="shared" si="59"/>
        <v>1260</v>
      </c>
      <c r="I84" s="15">
        <f>'[3]26'!J86</f>
        <v>300</v>
      </c>
      <c r="J84" s="16">
        <f>'[3]26'!K86</f>
        <v>0</v>
      </c>
      <c r="K84" s="16">
        <f>'[3]26'!L86</f>
        <v>0</v>
      </c>
      <c r="L84" s="16">
        <f>'[3]26'!M86</f>
        <v>0</v>
      </c>
      <c r="M84" s="16">
        <f>'[3]26'!N86</f>
        <v>0</v>
      </c>
      <c r="N84" s="16">
        <f>'[3]26'!O86</f>
        <v>0</v>
      </c>
      <c r="O84" s="17">
        <f t="shared" si="60"/>
        <v>300</v>
      </c>
      <c r="P84" s="18">
        <f>frq!C84</f>
        <v>1</v>
      </c>
      <c r="Q84" s="15">
        <f t="shared" si="33"/>
        <v>300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300</v>
      </c>
      <c r="X84" s="8">
        <f t="shared" si="36"/>
        <v>30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</v>
      </c>
      <c r="AE84" s="8">
        <f t="shared" si="43"/>
        <v>30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30</v>
      </c>
      <c r="AL84" s="8">
        <f t="shared" si="35"/>
        <v>240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240</v>
      </c>
      <c r="AT84" s="8">
        <v>30</v>
      </c>
      <c r="AU84" s="8">
        <v>30</v>
      </c>
      <c r="AW84" s="199">
        <v>30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30</v>
      </c>
      <c r="BD84" s="199">
        <v>30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30</v>
      </c>
      <c r="BL84" s="8">
        <f t="shared" si="53"/>
        <v>30</v>
      </c>
      <c r="BM84" s="8">
        <f t="shared" si="54"/>
        <v>30</v>
      </c>
      <c r="BN84" s="8">
        <f t="shared" si="55"/>
        <v>30</v>
      </c>
      <c r="BO84" s="8">
        <f t="shared" si="56"/>
        <v>30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'[3]26'!B87</f>
        <v>320</v>
      </c>
      <c r="C85" s="16">
        <f>'[3]26'!C87</f>
        <v>0</v>
      </c>
      <c r="D85" s="16">
        <f>'[3]26'!D87</f>
        <v>110</v>
      </c>
      <c r="E85" s="16">
        <f>'[3]26'!E87</f>
        <v>0</v>
      </c>
      <c r="F85" s="16">
        <f>'[3]26'!F87</f>
        <v>830</v>
      </c>
      <c r="G85" s="16">
        <f>'[3]26'!G87</f>
        <v>0</v>
      </c>
      <c r="H85" s="17">
        <f t="shared" si="59"/>
        <v>1260</v>
      </c>
      <c r="I85" s="15">
        <f>'[3]26'!J87</f>
        <v>300</v>
      </c>
      <c r="J85" s="16">
        <f>'[3]26'!K87</f>
        <v>0</v>
      </c>
      <c r="K85" s="16">
        <f>'[3]26'!L87</f>
        <v>0</v>
      </c>
      <c r="L85" s="16">
        <f>'[3]26'!M87</f>
        <v>0</v>
      </c>
      <c r="M85" s="16">
        <f>'[3]26'!N87</f>
        <v>0</v>
      </c>
      <c r="N85" s="16">
        <f>'[3]26'!O87</f>
        <v>0</v>
      </c>
      <c r="O85" s="17">
        <f t="shared" si="60"/>
        <v>300</v>
      </c>
      <c r="P85" s="18">
        <f>frq!C85</f>
        <v>1</v>
      </c>
      <c r="Q85" s="15">
        <f t="shared" si="33"/>
        <v>300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300</v>
      </c>
      <c r="X85" s="8">
        <f t="shared" si="36"/>
        <v>30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</v>
      </c>
      <c r="AE85" s="8">
        <f t="shared" si="43"/>
        <v>30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30</v>
      </c>
      <c r="AL85" s="8">
        <f t="shared" si="35"/>
        <v>240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240</v>
      </c>
      <c r="AT85" s="8">
        <v>30</v>
      </c>
      <c r="AU85" s="8">
        <v>30</v>
      </c>
      <c r="AW85" s="199">
        <v>30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30</v>
      </c>
      <c r="BD85" s="199">
        <v>30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30</v>
      </c>
      <c r="BL85" s="8">
        <f t="shared" si="53"/>
        <v>30</v>
      </c>
      <c r="BM85" s="8">
        <f t="shared" si="54"/>
        <v>30</v>
      </c>
      <c r="BN85" s="8">
        <f t="shared" si="55"/>
        <v>30</v>
      </c>
      <c r="BO85" s="8">
        <f t="shared" si="56"/>
        <v>30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'[3]26'!B88</f>
        <v>320</v>
      </c>
      <c r="C86" s="16">
        <f>'[3]26'!C88</f>
        <v>0</v>
      </c>
      <c r="D86" s="16">
        <f>'[3]26'!D88</f>
        <v>110</v>
      </c>
      <c r="E86" s="16">
        <f>'[3]26'!E88</f>
        <v>0</v>
      </c>
      <c r="F86" s="16">
        <f>'[3]26'!F88</f>
        <v>830</v>
      </c>
      <c r="G86" s="16">
        <f>'[3]26'!G88</f>
        <v>0</v>
      </c>
      <c r="H86" s="17">
        <f t="shared" si="59"/>
        <v>1260</v>
      </c>
      <c r="I86" s="15">
        <f>'[3]26'!J88</f>
        <v>300</v>
      </c>
      <c r="J86" s="16">
        <f>'[3]26'!K88</f>
        <v>0</v>
      </c>
      <c r="K86" s="16">
        <f>'[3]26'!L88</f>
        <v>0</v>
      </c>
      <c r="L86" s="16">
        <f>'[3]26'!M88</f>
        <v>0</v>
      </c>
      <c r="M86" s="16">
        <f>'[3]26'!N88</f>
        <v>0</v>
      </c>
      <c r="N86" s="16">
        <f>'[3]26'!O88</f>
        <v>0</v>
      </c>
      <c r="O86" s="17">
        <f t="shared" si="60"/>
        <v>300</v>
      </c>
      <c r="P86" s="18">
        <f>frq!C86</f>
        <v>1</v>
      </c>
      <c r="Q86" s="15">
        <f t="shared" si="33"/>
        <v>300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300</v>
      </c>
      <c r="X86" s="8">
        <f t="shared" si="36"/>
        <v>30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</v>
      </c>
      <c r="AE86" s="8">
        <f t="shared" si="43"/>
        <v>30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30</v>
      </c>
      <c r="AL86" s="8">
        <f t="shared" si="35"/>
        <v>240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240</v>
      </c>
      <c r="AT86" s="8">
        <v>30</v>
      </c>
      <c r="AU86" s="8">
        <v>30</v>
      </c>
      <c r="AW86" s="199">
        <v>30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30</v>
      </c>
      <c r="BD86" s="199">
        <v>30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30</v>
      </c>
      <c r="BL86" s="8">
        <f t="shared" si="53"/>
        <v>30</v>
      </c>
      <c r="BM86" s="8">
        <f t="shared" si="54"/>
        <v>30</v>
      </c>
      <c r="BN86" s="8">
        <f t="shared" si="55"/>
        <v>30</v>
      </c>
      <c r="BO86" s="8">
        <f t="shared" si="56"/>
        <v>30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'[3]26'!B89</f>
        <v>320</v>
      </c>
      <c r="C87" s="16">
        <f>'[3]26'!C89</f>
        <v>0</v>
      </c>
      <c r="D87" s="16">
        <f>'[3]26'!D89</f>
        <v>110</v>
      </c>
      <c r="E87" s="16">
        <f>'[3]26'!E89</f>
        <v>0</v>
      </c>
      <c r="F87" s="16">
        <f>'[3]26'!F89</f>
        <v>830</v>
      </c>
      <c r="G87" s="16">
        <f>'[3]26'!G89</f>
        <v>0</v>
      </c>
      <c r="H87" s="17">
        <f t="shared" si="59"/>
        <v>1260</v>
      </c>
      <c r="I87" s="15">
        <f>'[3]26'!J89</f>
        <v>300</v>
      </c>
      <c r="J87" s="16">
        <f>'[3]26'!K89</f>
        <v>0</v>
      </c>
      <c r="K87" s="16">
        <f>'[3]26'!L89</f>
        <v>0</v>
      </c>
      <c r="L87" s="16">
        <f>'[3]26'!M89</f>
        <v>0</v>
      </c>
      <c r="M87" s="16">
        <f>'[3]26'!N89</f>
        <v>0</v>
      </c>
      <c r="N87" s="16">
        <f>'[3]26'!O89</f>
        <v>0</v>
      </c>
      <c r="O87" s="17">
        <f t="shared" si="60"/>
        <v>300</v>
      </c>
      <c r="P87" s="18">
        <f>frq!C87</f>
        <v>1</v>
      </c>
      <c r="Q87" s="15">
        <f t="shared" si="33"/>
        <v>300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300</v>
      </c>
      <c r="X87" s="8">
        <f t="shared" si="36"/>
        <v>30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</v>
      </c>
      <c r="AE87" s="8">
        <f t="shared" si="43"/>
        <v>30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30</v>
      </c>
      <c r="AL87" s="8">
        <f t="shared" si="35"/>
        <v>240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240</v>
      </c>
      <c r="AT87" s="8">
        <v>30</v>
      </c>
      <c r="AU87" s="8">
        <v>30</v>
      </c>
      <c r="AW87" s="199">
        <v>30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30</v>
      </c>
      <c r="BD87" s="199">
        <v>30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30</v>
      </c>
      <c r="BL87" s="8">
        <f t="shared" si="53"/>
        <v>30</v>
      </c>
      <c r="BM87" s="8">
        <f t="shared" si="54"/>
        <v>30</v>
      </c>
      <c r="BN87" s="8">
        <f t="shared" si="55"/>
        <v>30</v>
      </c>
      <c r="BO87" s="8">
        <f t="shared" si="56"/>
        <v>30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'[3]26'!B90</f>
        <v>320</v>
      </c>
      <c r="C88" s="16">
        <f>'[3]26'!C90</f>
        <v>0</v>
      </c>
      <c r="D88" s="16">
        <f>'[3]26'!D90</f>
        <v>110</v>
      </c>
      <c r="E88" s="16">
        <f>'[3]26'!E90</f>
        <v>0</v>
      </c>
      <c r="F88" s="16">
        <f>'[3]26'!F90</f>
        <v>830</v>
      </c>
      <c r="G88" s="16">
        <f>'[3]26'!G90</f>
        <v>0</v>
      </c>
      <c r="H88" s="17">
        <f t="shared" si="59"/>
        <v>1260</v>
      </c>
      <c r="I88" s="15">
        <f>'[3]26'!J90</f>
        <v>300</v>
      </c>
      <c r="J88" s="16">
        <f>'[3]26'!K90</f>
        <v>0</v>
      </c>
      <c r="K88" s="16">
        <f>'[3]26'!L90</f>
        <v>0</v>
      </c>
      <c r="L88" s="16">
        <f>'[3]26'!M90</f>
        <v>0</v>
      </c>
      <c r="M88" s="16">
        <f>'[3]26'!N90</f>
        <v>0</v>
      </c>
      <c r="N88" s="16">
        <f>'[3]26'!O90</f>
        <v>0</v>
      </c>
      <c r="O88" s="17">
        <f t="shared" si="60"/>
        <v>300</v>
      </c>
      <c r="P88" s="18">
        <f>frq!C88</f>
        <v>1</v>
      </c>
      <c r="Q88" s="15">
        <f t="shared" si="33"/>
        <v>300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300</v>
      </c>
      <c r="X88" s="8">
        <f t="shared" si="36"/>
        <v>30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</v>
      </c>
      <c r="AE88" s="8">
        <f t="shared" si="43"/>
        <v>30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30</v>
      </c>
      <c r="AL88" s="8">
        <f t="shared" si="35"/>
        <v>240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240</v>
      </c>
      <c r="AT88" s="8">
        <v>30</v>
      </c>
      <c r="AU88" s="8">
        <v>30</v>
      </c>
      <c r="AW88" s="199">
        <v>30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30</v>
      </c>
      <c r="BD88" s="199">
        <v>30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30</v>
      </c>
      <c r="BL88" s="8">
        <f t="shared" si="53"/>
        <v>30</v>
      </c>
      <c r="BM88" s="8">
        <f t="shared" si="54"/>
        <v>30</v>
      </c>
      <c r="BN88" s="8">
        <f t="shared" si="55"/>
        <v>30</v>
      </c>
      <c r="BO88" s="8">
        <f t="shared" si="56"/>
        <v>30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'[3]26'!B91</f>
        <v>320</v>
      </c>
      <c r="C89" s="16">
        <f>'[3]26'!C91</f>
        <v>0</v>
      </c>
      <c r="D89" s="16">
        <f>'[3]26'!D91</f>
        <v>110</v>
      </c>
      <c r="E89" s="16">
        <f>'[3]26'!E91</f>
        <v>0</v>
      </c>
      <c r="F89" s="16">
        <f>'[3]26'!F91</f>
        <v>830</v>
      </c>
      <c r="G89" s="16">
        <f>'[3]26'!G91</f>
        <v>0</v>
      </c>
      <c r="H89" s="17">
        <f t="shared" si="59"/>
        <v>1260</v>
      </c>
      <c r="I89" s="15">
        <f>'[3]26'!J91</f>
        <v>300</v>
      </c>
      <c r="J89" s="16">
        <f>'[3]26'!K91</f>
        <v>0</v>
      </c>
      <c r="K89" s="16">
        <f>'[3]26'!L91</f>
        <v>0</v>
      </c>
      <c r="L89" s="16">
        <f>'[3]26'!M91</f>
        <v>0</v>
      </c>
      <c r="M89" s="16">
        <f>'[3]26'!N91</f>
        <v>0</v>
      </c>
      <c r="N89" s="16">
        <f>'[3]26'!O91</f>
        <v>0</v>
      </c>
      <c r="O89" s="17">
        <f t="shared" si="60"/>
        <v>300</v>
      </c>
      <c r="P89" s="18">
        <f>frq!C89</f>
        <v>1</v>
      </c>
      <c r="Q89" s="15">
        <f t="shared" si="33"/>
        <v>300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300</v>
      </c>
      <c r="X89" s="8">
        <f t="shared" si="36"/>
        <v>30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</v>
      </c>
      <c r="AE89" s="8">
        <f t="shared" si="43"/>
        <v>30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30</v>
      </c>
      <c r="AL89" s="8">
        <f t="shared" si="35"/>
        <v>240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240</v>
      </c>
      <c r="AT89" s="8">
        <v>30</v>
      </c>
      <c r="AU89" s="8">
        <v>30</v>
      </c>
      <c r="AW89" s="199">
        <v>30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30</v>
      </c>
      <c r="BD89" s="199">
        <v>30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30</v>
      </c>
      <c r="BL89" s="8">
        <f t="shared" si="53"/>
        <v>30</v>
      </c>
      <c r="BM89" s="8">
        <f t="shared" si="54"/>
        <v>30</v>
      </c>
      <c r="BN89" s="8">
        <f t="shared" si="55"/>
        <v>30</v>
      </c>
      <c r="BO89" s="8">
        <f t="shared" si="56"/>
        <v>30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'[3]26'!B92</f>
        <v>320</v>
      </c>
      <c r="C90" s="16">
        <f>'[3]26'!C92</f>
        <v>0</v>
      </c>
      <c r="D90" s="16">
        <f>'[3]26'!D92</f>
        <v>110</v>
      </c>
      <c r="E90" s="16">
        <f>'[3]26'!E92</f>
        <v>0</v>
      </c>
      <c r="F90" s="16">
        <f>'[3]26'!F92</f>
        <v>830</v>
      </c>
      <c r="G90" s="16">
        <f>'[3]26'!G92</f>
        <v>0</v>
      </c>
      <c r="H90" s="17">
        <f t="shared" si="59"/>
        <v>1260</v>
      </c>
      <c r="I90" s="15">
        <f>'[3]26'!J92</f>
        <v>300</v>
      </c>
      <c r="J90" s="16">
        <f>'[3]26'!K92</f>
        <v>0</v>
      </c>
      <c r="K90" s="16">
        <f>'[3]26'!L92</f>
        <v>0</v>
      </c>
      <c r="L90" s="16">
        <f>'[3]26'!M92</f>
        <v>0</v>
      </c>
      <c r="M90" s="16">
        <f>'[3]26'!N92</f>
        <v>0</v>
      </c>
      <c r="N90" s="16">
        <f>'[3]26'!O92</f>
        <v>0</v>
      </c>
      <c r="O90" s="17">
        <f t="shared" si="60"/>
        <v>300</v>
      </c>
      <c r="P90" s="18">
        <f>frq!C90</f>
        <v>1</v>
      </c>
      <c r="Q90" s="15">
        <f t="shared" si="33"/>
        <v>300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300</v>
      </c>
      <c r="X90" s="8">
        <f t="shared" si="36"/>
        <v>31.54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31.54</v>
      </c>
      <c r="AE90" s="8">
        <f t="shared" si="43"/>
        <v>31.54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31.54</v>
      </c>
      <c r="AL90" s="8">
        <f t="shared" si="35"/>
        <v>236.92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236.92</v>
      </c>
      <c r="AT90" s="8">
        <v>31.54</v>
      </c>
      <c r="AU90" s="8">
        <v>31.54</v>
      </c>
      <c r="AW90" s="199">
        <v>31.54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31.54</v>
      </c>
      <c r="BD90" s="199">
        <v>31.54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31.54</v>
      </c>
      <c r="BL90" s="8">
        <f t="shared" si="53"/>
        <v>31.54</v>
      </c>
      <c r="BM90" s="8">
        <f t="shared" si="54"/>
        <v>31.54</v>
      </c>
      <c r="BN90" s="8">
        <f t="shared" si="55"/>
        <v>31.54</v>
      </c>
      <c r="BO90" s="8">
        <f t="shared" si="56"/>
        <v>31.54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'[3]26'!B93</f>
        <v>320</v>
      </c>
      <c r="C91" s="16">
        <f>'[3]26'!C93</f>
        <v>0</v>
      </c>
      <c r="D91" s="16">
        <f>'[3]26'!D93</f>
        <v>110</v>
      </c>
      <c r="E91" s="16">
        <f>'[3]26'!E93</f>
        <v>0</v>
      </c>
      <c r="F91" s="16">
        <f>'[3]26'!F93</f>
        <v>830</v>
      </c>
      <c r="G91" s="16">
        <f>'[3]26'!G93</f>
        <v>0</v>
      </c>
      <c r="H91" s="17">
        <f t="shared" si="59"/>
        <v>1260</v>
      </c>
      <c r="I91" s="15">
        <f>'[3]26'!J93</f>
        <v>300</v>
      </c>
      <c r="J91" s="16">
        <f>'[3]26'!K93</f>
        <v>0</v>
      </c>
      <c r="K91" s="16">
        <f>'[3]26'!L93</f>
        <v>0</v>
      </c>
      <c r="L91" s="16">
        <f>'[3]26'!M93</f>
        <v>0</v>
      </c>
      <c r="M91" s="16">
        <f>'[3]26'!N93</f>
        <v>0</v>
      </c>
      <c r="N91" s="16">
        <f>'[3]26'!O93</f>
        <v>0</v>
      </c>
      <c r="O91" s="17">
        <f t="shared" si="60"/>
        <v>300</v>
      </c>
      <c r="P91" s="18">
        <f>frq!C91</f>
        <v>1</v>
      </c>
      <c r="Q91" s="15">
        <f t="shared" si="33"/>
        <v>300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300</v>
      </c>
      <c r="X91" s="8">
        <f t="shared" si="36"/>
        <v>31.13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31.13</v>
      </c>
      <c r="AE91" s="8">
        <f t="shared" si="43"/>
        <v>31.13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31.13</v>
      </c>
      <c r="AL91" s="8">
        <f t="shared" si="35"/>
        <v>237.74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237.74</v>
      </c>
      <c r="AT91" s="8">
        <v>31.13</v>
      </c>
      <c r="AU91" s="8">
        <v>31.13</v>
      </c>
      <c r="AW91" s="199">
        <v>31.13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31.13</v>
      </c>
      <c r="BD91" s="199">
        <v>31.13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31.13</v>
      </c>
      <c r="BL91" s="8">
        <f t="shared" si="53"/>
        <v>31.13</v>
      </c>
      <c r="BM91" s="8">
        <f t="shared" si="54"/>
        <v>31.13</v>
      </c>
      <c r="BN91" s="8">
        <f t="shared" si="55"/>
        <v>31.13</v>
      </c>
      <c r="BO91" s="8">
        <f t="shared" si="56"/>
        <v>31.13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'[3]26'!B94</f>
        <v>320</v>
      </c>
      <c r="C92" s="16">
        <f>'[3]26'!C94</f>
        <v>0</v>
      </c>
      <c r="D92" s="16">
        <f>'[3]26'!D94</f>
        <v>110</v>
      </c>
      <c r="E92" s="16">
        <f>'[3]26'!E94</f>
        <v>0</v>
      </c>
      <c r="F92" s="16">
        <f>'[3]26'!F94</f>
        <v>830</v>
      </c>
      <c r="G92" s="16">
        <f>'[3]26'!G94</f>
        <v>0</v>
      </c>
      <c r="H92" s="17">
        <f t="shared" si="59"/>
        <v>1260</v>
      </c>
      <c r="I92" s="15">
        <f>'[3]26'!J94</f>
        <v>299.36</v>
      </c>
      <c r="J92" s="16">
        <f>'[3]26'!K94</f>
        <v>0</v>
      </c>
      <c r="K92" s="16">
        <f>'[3]26'!L94</f>
        <v>0</v>
      </c>
      <c r="L92" s="16">
        <f>'[3]26'!M94</f>
        <v>0</v>
      </c>
      <c r="M92" s="16">
        <f>'[3]26'!N94</f>
        <v>0</v>
      </c>
      <c r="N92" s="16">
        <f>'[3]26'!O94</f>
        <v>0</v>
      </c>
      <c r="O92" s="17">
        <f t="shared" si="60"/>
        <v>299.36</v>
      </c>
      <c r="P92" s="18">
        <f>frq!C92</f>
        <v>1</v>
      </c>
      <c r="Q92" s="15">
        <f t="shared" si="33"/>
        <v>299.36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299.36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235.36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235.36</v>
      </c>
      <c r="AT92" s="8">
        <v>32</v>
      </c>
      <c r="AU92" s="8">
        <v>32</v>
      </c>
      <c r="AW92" s="199">
        <v>32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32</v>
      </c>
      <c r="BD92" s="199">
        <v>32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32</v>
      </c>
      <c r="BL92" s="8">
        <f t="shared" si="53"/>
        <v>32</v>
      </c>
      <c r="BM92" s="8">
        <f t="shared" si="54"/>
        <v>32</v>
      </c>
      <c r="BN92" s="8">
        <f t="shared" si="55"/>
        <v>32</v>
      </c>
      <c r="BO92" s="8">
        <f t="shared" si="56"/>
        <v>32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'[3]26'!B95</f>
        <v>320</v>
      </c>
      <c r="C93" s="16">
        <f>'[3]26'!C95</f>
        <v>0</v>
      </c>
      <c r="D93" s="16">
        <f>'[3]26'!D95</f>
        <v>110</v>
      </c>
      <c r="E93" s="16">
        <f>'[3]26'!E95</f>
        <v>0</v>
      </c>
      <c r="F93" s="16">
        <f>'[3]26'!F95</f>
        <v>830</v>
      </c>
      <c r="G93" s="16">
        <f>'[3]26'!G95</f>
        <v>0</v>
      </c>
      <c r="H93" s="17">
        <f t="shared" si="59"/>
        <v>1260</v>
      </c>
      <c r="I93" s="15">
        <f>'[3]26'!J95</f>
        <v>300</v>
      </c>
      <c r="J93" s="16">
        <f>'[3]26'!K95</f>
        <v>0</v>
      </c>
      <c r="K93" s="16">
        <f>'[3]26'!L95</f>
        <v>0</v>
      </c>
      <c r="L93" s="16">
        <f>'[3]26'!M95</f>
        <v>0</v>
      </c>
      <c r="M93" s="16">
        <f>'[3]26'!N95</f>
        <v>0</v>
      </c>
      <c r="N93" s="16">
        <f>'[3]26'!O95</f>
        <v>0</v>
      </c>
      <c r="O93" s="17">
        <f t="shared" si="60"/>
        <v>300</v>
      </c>
      <c r="P93" s="18">
        <f>frq!C93</f>
        <v>1</v>
      </c>
      <c r="Q93" s="15">
        <f t="shared" si="33"/>
        <v>300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300</v>
      </c>
      <c r="X93" s="8">
        <f t="shared" si="36"/>
        <v>31.96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31.96</v>
      </c>
      <c r="AE93" s="8">
        <f t="shared" si="43"/>
        <v>31.96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31.96</v>
      </c>
      <c r="AL93" s="8">
        <f t="shared" si="35"/>
        <v>236.08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236.08</v>
      </c>
      <c r="AT93" s="8">
        <v>31.96</v>
      </c>
      <c r="AU93" s="8">
        <v>31.96</v>
      </c>
      <c r="AW93" s="199">
        <v>31.96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31.96</v>
      </c>
      <c r="BD93" s="199">
        <v>31.96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31.96</v>
      </c>
      <c r="BL93" s="8">
        <f t="shared" si="53"/>
        <v>31.96</v>
      </c>
      <c r="BM93" s="8">
        <f t="shared" si="54"/>
        <v>31.96</v>
      </c>
      <c r="BN93" s="8">
        <f t="shared" si="55"/>
        <v>31.96</v>
      </c>
      <c r="BO93" s="8">
        <f t="shared" si="56"/>
        <v>31.96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'[3]26'!B96</f>
        <v>320</v>
      </c>
      <c r="C94" s="16">
        <f>'[3]26'!C96</f>
        <v>0</v>
      </c>
      <c r="D94" s="16">
        <f>'[3]26'!D96</f>
        <v>110</v>
      </c>
      <c r="E94" s="16">
        <f>'[3]26'!E96</f>
        <v>0</v>
      </c>
      <c r="F94" s="16">
        <f>'[3]26'!F96</f>
        <v>830</v>
      </c>
      <c r="G94" s="16">
        <f>'[3]26'!G96</f>
        <v>0</v>
      </c>
      <c r="H94" s="17">
        <f t="shared" si="59"/>
        <v>1260</v>
      </c>
      <c r="I94" s="15">
        <f>'[3]26'!J96</f>
        <v>299.36</v>
      </c>
      <c r="J94" s="16">
        <f>'[3]26'!K96</f>
        <v>0</v>
      </c>
      <c r="K94" s="16">
        <f>'[3]26'!L96</f>
        <v>0</v>
      </c>
      <c r="L94" s="16">
        <f>'[3]26'!M96</f>
        <v>0</v>
      </c>
      <c r="M94" s="16">
        <f>'[3]26'!N96</f>
        <v>0</v>
      </c>
      <c r="N94" s="16">
        <f>'[3]26'!O96</f>
        <v>0</v>
      </c>
      <c r="O94" s="17">
        <f t="shared" si="60"/>
        <v>299.36</v>
      </c>
      <c r="P94" s="18">
        <f>frq!C94</f>
        <v>1</v>
      </c>
      <c r="Q94" s="15">
        <f t="shared" si="33"/>
        <v>299.36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299.36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235.36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235.36</v>
      </c>
      <c r="AT94" s="8">
        <v>32</v>
      </c>
      <c r="AU94" s="8">
        <v>32</v>
      </c>
      <c r="AW94" s="199">
        <v>32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32</v>
      </c>
      <c r="BD94" s="199">
        <v>32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32</v>
      </c>
      <c r="BL94" s="8">
        <f t="shared" si="53"/>
        <v>32</v>
      </c>
      <c r="BM94" s="8">
        <f t="shared" si="54"/>
        <v>32</v>
      </c>
      <c r="BN94" s="8">
        <f t="shared" si="55"/>
        <v>32</v>
      </c>
      <c r="BO94" s="8">
        <f t="shared" si="56"/>
        <v>32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'[3]26'!B97</f>
        <v>320</v>
      </c>
      <c r="C95" s="16">
        <f>'[3]26'!C97</f>
        <v>0</v>
      </c>
      <c r="D95" s="16">
        <f>'[3]26'!D97</f>
        <v>110</v>
      </c>
      <c r="E95" s="16">
        <f>'[3]26'!E97</f>
        <v>0</v>
      </c>
      <c r="F95" s="16">
        <f>'[3]26'!F97</f>
        <v>830</v>
      </c>
      <c r="G95" s="16">
        <f>'[3]26'!G97</f>
        <v>0</v>
      </c>
      <c r="H95" s="17">
        <f t="shared" si="59"/>
        <v>1260</v>
      </c>
      <c r="I95" s="15">
        <f>'[3]26'!J97</f>
        <v>297.36</v>
      </c>
      <c r="J95" s="16">
        <f>'[3]26'!K97</f>
        <v>0</v>
      </c>
      <c r="K95" s="16">
        <f>'[3]26'!L97</f>
        <v>0</v>
      </c>
      <c r="L95" s="16">
        <f>'[3]26'!M97</f>
        <v>0</v>
      </c>
      <c r="M95" s="16">
        <f>'[3]26'!N97</f>
        <v>0</v>
      </c>
      <c r="N95" s="16">
        <f>'[3]26'!O97</f>
        <v>0</v>
      </c>
      <c r="O95" s="17">
        <f t="shared" si="60"/>
        <v>297.36</v>
      </c>
      <c r="P95" s="18">
        <f>frq!C95</f>
        <v>1</v>
      </c>
      <c r="Q95" s="15">
        <f t="shared" si="33"/>
        <v>297.36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297.36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233.36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233.36</v>
      </c>
      <c r="AT95" s="8">
        <v>32</v>
      </c>
      <c r="AU95" s="8">
        <v>32</v>
      </c>
      <c r="AW95" s="199">
        <v>32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32</v>
      </c>
      <c r="BD95" s="199">
        <v>32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32</v>
      </c>
      <c r="BL95" s="8">
        <f t="shared" si="53"/>
        <v>32</v>
      </c>
      <c r="BM95" s="8">
        <f t="shared" si="54"/>
        <v>32</v>
      </c>
      <c r="BN95" s="8">
        <f t="shared" si="55"/>
        <v>32</v>
      </c>
      <c r="BO95" s="8">
        <f t="shared" si="56"/>
        <v>32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'[3]26'!B98</f>
        <v>320</v>
      </c>
      <c r="C96" s="16">
        <f>'[3]26'!C98</f>
        <v>0</v>
      </c>
      <c r="D96" s="16">
        <f>'[3]26'!D98</f>
        <v>110</v>
      </c>
      <c r="E96" s="16">
        <f>'[3]26'!E98</f>
        <v>0</v>
      </c>
      <c r="F96" s="16">
        <f>'[3]26'!F98</f>
        <v>830</v>
      </c>
      <c r="G96" s="16">
        <f>'[3]26'!G98</f>
        <v>0</v>
      </c>
      <c r="H96" s="17">
        <f t="shared" si="59"/>
        <v>1260</v>
      </c>
      <c r="I96" s="15">
        <f>'[3]26'!J98</f>
        <v>297.36</v>
      </c>
      <c r="J96" s="16">
        <f>'[3]26'!K98</f>
        <v>0</v>
      </c>
      <c r="K96" s="16">
        <f>'[3]26'!L98</f>
        <v>0</v>
      </c>
      <c r="L96" s="16">
        <f>'[3]26'!M98</f>
        <v>0</v>
      </c>
      <c r="M96" s="16">
        <f>'[3]26'!N98</f>
        <v>0</v>
      </c>
      <c r="N96" s="16">
        <f>'[3]26'!O98</f>
        <v>0</v>
      </c>
      <c r="O96" s="17">
        <f t="shared" si="60"/>
        <v>297.36</v>
      </c>
      <c r="P96" s="18">
        <f>frq!C96</f>
        <v>1</v>
      </c>
      <c r="Q96" s="15">
        <f t="shared" si="33"/>
        <v>297.36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297.36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233.36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233.36</v>
      </c>
      <c r="AT96" s="8">
        <v>32</v>
      </c>
      <c r="AU96" s="8">
        <v>32</v>
      </c>
      <c r="AW96" s="199">
        <v>32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32</v>
      </c>
      <c r="BD96" s="199">
        <v>32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32</v>
      </c>
      <c r="BL96" s="8">
        <f t="shared" si="53"/>
        <v>32</v>
      </c>
      <c r="BM96" s="8">
        <f t="shared" si="54"/>
        <v>32</v>
      </c>
      <c r="BN96" s="8">
        <f t="shared" si="55"/>
        <v>32</v>
      </c>
      <c r="BO96" s="8">
        <f t="shared" si="56"/>
        <v>32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'[3]26'!B99</f>
        <v>320</v>
      </c>
      <c r="C97" s="16">
        <f>'[3]26'!C99</f>
        <v>0</v>
      </c>
      <c r="D97" s="16">
        <f>'[3]26'!D99</f>
        <v>110</v>
      </c>
      <c r="E97" s="16">
        <f>'[3]26'!E99</f>
        <v>0</v>
      </c>
      <c r="F97" s="16">
        <f>'[3]26'!F99</f>
        <v>830</v>
      </c>
      <c r="G97" s="16">
        <f>'[3]26'!G99</f>
        <v>0</v>
      </c>
      <c r="H97" s="17">
        <f t="shared" si="59"/>
        <v>1260</v>
      </c>
      <c r="I97" s="15">
        <f>'[3]26'!J99</f>
        <v>300</v>
      </c>
      <c r="J97" s="16">
        <f>'[3]26'!K99</f>
        <v>0</v>
      </c>
      <c r="K97" s="16">
        <f>'[3]26'!L99</f>
        <v>0</v>
      </c>
      <c r="L97" s="16">
        <f>'[3]26'!M99</f>
        <v>0</v>
      </c>
      <c r="M97" s="16">
        <f>'[3]26'!N99</f>
        <v>0</v>
      </c>
      <c r="N97" s="16">
        <f>'[3]26'!O99</f>
        <v>0</v>
      </c>
      <c r="O97" s="17">
        <f t="shared" si="60"/>
        <v>300</v>
      </c>
      <c r="P97" s="18">
        <f>frq!C97</f>
        <v>1</v>
      </c>
      <c r="Q97" s="15">
        <f t="shared" si="33"/>
        <v>300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300</v>
      </c>
      <c r="X97" s="8">
        <f t="shared" si="36"/>
        <v>31.96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31.96</v>
      </c>
      <c r="AE97" s="8">
        <f t="shared" si="43"/>
        <v>31.96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31.96</v>
      </c>
      <c r="AL97" s="8">
        <f t="shared" si="35"/>
        <v>236.08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236.08</v>
      </c>
      <c r="AT97" s="8">
        <v>31.96</v>
      </c>
      <c r="AU97" s="8">
        <v>31.96</v>
      </c>
      <c r="AW97" s="199">
        <v>31.96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31.96</v>
      </c>
      <c r="BD97" s="199">
        <v>31.96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31.96</v>
      </c>
      <c r="BL97" s="8">
        <f t="shared" si="53"/>
        <v>31.96</v>
      </c>
      <c r="BM97" s="8">
        <f t="shared" si="54"/>
        <v>31.96</v>
      </c>
      <c r="BN97" s="8">
        <f t="shared" si="55"/>
        <v>31.96</v>
      </c>
      <c r="BO97" s="8">
        <f t="shared" si="56"/>
        <v>31.96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'[3]26'!B100</f>
        <v>320</v>
      </c>
      <c r="C98" s="16">
        <f>'[3]26'!C100</f>
        <v>0</v>
      </c>
      <c r="D98" s="16">
        <f>'[3]26'!D100</f>
        <v>110</v>
      </c>
      <c r="E98" s="16">
        <f>'[3]26'!E100</f>
        <v>0</v>
      </c>
      <c r="F98" s="16">
        <f>'[3]26'!F100</f>
        <v>830</v>
      </c>
      <c r="G98" s="16">
        <f>'[3]26'!G100</f>
        <v>0</v>
      </c>
      <c r="H98" s="17">
        <f t="shared" si="59"/>
        <v>1260</v>
      </c>
      <c r="I98" s="15">
        <f>'[3]26'!J100</f>
        <v>297.36</v>
      </c>
      <c r="J98" s="16">
        <f>'[3]26'!K100</f>
        <v>0</v>
      </c>
      <c r="K98" s="16">
        <f>'[3]26'!L100</f>
        <v>0</v>
      </c>
      <c r="L98" s="16">
        <f>'[3]26'!M100</f>
        <v>0</v>
      </c>
      <c r="M98" s="16">
        <f>'[3]26'!N100</f>
        <v>0</v>
      </c>
      <c r="N98" s="16">
        <f>'[3]26'!O100</f>
        <v>0</v>
      </c>
      <c r="O98" s="17">
        <f t="shared" si="60"/>
        <v>297.36</v>
      </c>
      <c r="P98" s="18">
        <f>frq!C98</f>
        <v>1</v>
      </c>
      <c r="Q98" s="15">
        <f t="shared" si="33"/>
        <v>297.36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297.36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233.36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233.36</v>
      </c>
      <c r="AT98" s="8">
        <v>32</v>
      </c>
      <c r="AU98" s="8">
        <v>32</v>
      </c>
      <c r="AW98" s="199">
        <v>32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32</v>
      </c>
      <c r="BD98" s="199">
        <v>32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32</v>
      </c>
      <c r="BL98" s="8">
        <f t="shared" si="53"/>
        <v>32</v>
      </c>
      <c r="BM98" s="8">
        <f t="shared" si="54"/>
        <v>32</v>
      </c>
      <c r="BN98" s="8">
        <f t="shared" si="55"/>
        <v>32</v>
      </c>
      <c r="BO98" s="8">
        <f t="shared" si="56"/>
        <v>32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2.64</v>
      </c>
      <c r="E99" s="15">
        <f t="shared" si="62"/>
        <v>0</v>
      </c>
      <c r="F99" s="15">
        <f t="shared" si="62"/>
        <v>19.760000000000002</v>
      </c>
      <c r="G99" s="15">
        <f t="shared" si="62"/>
        <v>0</v>
      </c>
      <c r="H99" s="15">
        <f t="shared" si="62"/>
        <v>30.08</v>
      </c>
      <c r="I99" s="15">
        <f t="shared" si="62"/>
        <v>7.0615800000000011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7.0615800000000011</v>
      </c>
      <c r="P99" s="15">
        <f t="shared" si="62"/>
        <v>2.4E-2</v>
      </c>
      <c r="Q99" s="15">
        <f t="shared" si="62"/>
        <v>7.0615800000000011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7.0615800000000011</v>
      </c>
      <c r="X99" s="15">
        <f t="shared" si="62"/>
        <v>0.7447950000000001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0.7447950000000001</v>
      </c>
      <c r="AE99" s="15">
        <f t="shared" si="62"/>
        <v>0.7447950000000001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0.7447950000000001</v>
      </c>
      <c r="AL99" s="15">
        <f t="shared" si="62"/>
        <v>5.5719900000000022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5.5719900000000022</v>
      </c>
      <c r="AS99" s="15">
        <f t="shared" si="62"/>
        <v>0</v>
      </c>
      <c r="AT99" s="15">
        <f t="shared" si="62"/>
        <v>0.7447950000000001</v>
      </c>
      <c r="AU99" s="15">
        <f t="shared" si="62"/>
        <v>0.7447950000000001</v>
      </c>
      <c r="AV99" s="15">
        <f t="shared" si="62"/>
        <v>0</v>
      </c>
      <c r="AW99" s="15">
        <f t="shared" si="62"/>
        <v>0.7447950000000001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0.7447950000000001</v>
      </c>
      <c r="BD99" s="15">
        <f t="shared" si="62"/>
        <v>0.7447950000000001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0.7447950000000001</v>
      </c>
      <c r="BK99" s="15"/>
      <c r="BL99" s="15">
        <f t="shared" si="63"/>
        <v>0.7447950000000001</v>
      </c>
      <c r="BM99" s="15">
        <f t="shared" si="63"/>
        <v>0.7447950000000001</v>
      </c>
      <c r="BN99" s="15">
        <f t="shared" si="63"/>
        <v>0.7447950000000001</v>
      </c>
      <c r="BO99" s="15">
        <f t="shared" si="63"/>
        <v>0.7447950000000001</v>
      </c>
      <c r="BP99" s="15">
        <f t="shared" si="63"/>
        <v>0</v>
      </c>
      <c r="BQ99" s="15">
        <f t="shared" si="63"/>
        <v>0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44587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44587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60</v>
      </c>
      <c r="C3">
        <f>PPCL!C3</f>
        <v>0</v>
      </c>
      <c r="D3">
        <f>PPCL!M3</f>
        <v>60</v>
      </c>
      <c r="E3">
        <f>PPCL!N3</f>
        <v>0</v>
      </c>
      <c r="F3">
        <f>B3+C3</f>
        <v>60</v>
      </c>
      <c r="G3">
        <f>D3+E3</f>
        <v>60</v>
      </c>
      <c r="H3" s="154"/>
      <c r="I3">
        <f>BRPL_EOD!AG3+BRPL_EOD!AH3</f>
        <v>16.97</v>
      </c>
      <c r="J3">
        <f>BYPL_EOD!AG3+BYPL_EOD!AH3</f>
        <v>9.64</v>
      </c>
      <c r="K3">
        <f>MES_EOD!AG3+MES_EOD!AH3</f>
        <v>3.64</v>
      </c>
      <c r="L3">
        <f>NDMC_EOD!AG3+NDMC_EOD!AH3</f>
        <v>18.18</v>
      </c>
      <c r="M3">
        <f>TPDDL_EOD!AG3+TPDDL_EOD!AH3</f>
        <v>11.57</v>
      </c>
      <c r="N3">
        <f t="shared" ref="N3:N66" si="0">SUM(I3:M3)</f>
        <v>60</v>
      </c>
      <c r="O3" s="154">
        <f t="shared" ref="O3:O66" si="1">G3-N3</f>
        <v>0</v>
      </c>
      <c r="P3">
        <v>16.97</v>
      </c>
      <c r="Q3">
        <v>9.64</v>
      </c>
      <c r="R3">
        <v>3.64</v>
      </c>
      <c r="S3">
        <v>18.18</v>
      </c>
      <c r="T3">
        <v>11.57</v>
      </c>
      <c r="U3" s="156">
        <f t="shared" ref="U3:U66" si="2">SUM(P3:T3)</f>
        <v>60</v>
      </c>
      <c r="V3" s="154">
        <f t="shared" ref="V3:V66" si="3">G3-U3</f>
        <v>0</v>
      </c>
    </row>
    <row r="4" spans="1:22">
      <c r="A4" t="s">
        <v>46</v>
      </c>
      <c r="B4">
        <f>PPCL!B4</f>
        <v>60</v>
      </c>
      <c r="C4">
        <f>PPCL!C4</f>
        <v>0</v>
      </c>
      <c r="D4">
        <f>PPCL!M4</f>
        <v>60</v>
      </c>
      <c r="E4">
        <f>PPCL!N4</f>
        <v>0</v>
      </c>
      <c r="F4">
        <f t="shared" ref="F4:F67" si="4">B4+C4</f>
        <v>60</v>
      </c>
      <c r="G4">
        <f t="shared" ref="G4:G67" si="5">D4+E4</f>
        <v>60</v>
      </c>
      <c r="H4" s="154"/>
      <c r="I4">
        <f>BRPL_EOD!AG4+BRPL_EOD!AH4</f>
        <v>16.97</v>
      </c>
      <c r="J4">
        <f>BYPL_EOD!AG4+BYPL_EOD!AH4</f>
        <v>9.64</v>
      </c>
      <c r="K4">
        <f>MES_EOD!AG4+MES_EOD!AH4</f>
        <v>3.64</v>
      </c>
      <c r="L4">
        <f>NDMC_EOD!AG4+NDMC_EOD!AH4</f>
        <v>18.18</v>
      </c>
      <c r="M4">
        <f>TPDDL_EOD!AG4+TPDDL_EOD!AH4</f>
        <v>11.57</v>
      </c>
      <c r="N4">
        <f t="shared" si="0"/>
        <v>60</v>
      </c>
      <c r="O4" s="154">
        <f t="shared" si="1"/>
        <v>0</v>
      </c>
      <c r="P4">
        <v>16.97</v>
      </c>
      <c r="Q4">
        <v>9.64</v>
      </c>
      <c r="R4">
        <v>3.64</v>
      </c>
      <c r="S4">
        <v>18.18</v>
      </c>
      <c r="T4">
        <v>11.57</v>
      </c>
      <c r="U4" s="156">
        <f t="shared" si="2"/>
        <v>60</v>
      </c>
      <c r="V4" s="154">
        <f t="shared" si="3"/>
        <v>0</v>
      </c>
    </row>
    <row r="5" spans="1:22">
      <c r="A5" t="s">
        <v>47</v>
      </c>
      <c r="B5">
        <f>PPCL!B5</f>
        <v>60</v>
      </c>
      <c r="C5">
        <f>PPCL!C5</f>
        <v>0</v>
      </c>
      <c r="D5">
        <f>PPCL!M5</f>
        <v>60</v>
      </c>
      <c r="E5">
        <f>PPCL!N5</f>
        <v>0</v>
      </c>
      <c r="F5">
        <f t="shared" si="4"/>
        <v>60</v>
      </c>
      <c r="G5">
        <f t="shared" si="5"/>
        <v>60</v>
      </c>
      <c r="H5" s="154"/>
      <c r="I5">
        <f>BRPL_EOD!AG5+BRPL_EOD!AH5</f>
        <v>16.97</v>
      </c>
      <c r="J5">
        <f>BYPL_EOD!AG5+BYPL_EOD!AH5</f>
        <v>9.64</v>
      </c>
      <c r="K5">
        <f>MES_EOD!AG5+MES_EOD!AH5</f>
        <v>3.64</v>
      </c>
      <c r="L5">
        <f>NDMC_EOD!AG5+NDMC_EOD!AH5</f>
        <v>18.18</v>
      </c>
      <c r="M5">
        <f>TPDDL_EOD!AG5+TPDDL_EOD!AH5</f>
        <v>11.57</v>
      </c>
      <c r="N5">
        <f t="shared" si="0"/>
        <v>60</v>
      </c>
      <c r="O5" s="154">
        <f t="shared" si="1"/>
        <v>0</v>
      </c>
      <c r="P5">
        <v>16.97</v>
      </c>
      <c r="Q5">
        <v>9.64</v>
      </c>
      <c r="R5">
        <v>3.64</v>
      </c>
      <c r="S5">
        <v>18.18</v>
      </c>
      <c r="T5">
        <v>11.57</v>
      </c>
      <c r="U5" s="156">
        <f t="shared" si="2"/>
        <v>60</v>
      </c>
      <c r="V5" s="154">
        <f t="shared" si="3"/>
        <v>0</v>
      </c>
    </row>
    <row r="6" spans="1:22">
      <c r="A6" t="s">
        <v>48</v>
      </c>
      <c r="B6">
        <f>PPCL!B6</f>
        <v>60</v>
      </c>
      <c r="C6">
        <f>PPCL!C6</f>
        <v>0</v>
      </c>
      <c r="D6">
        <f>PPCL!M6</f>
        <v>60</v>
      </c>
      <c r="E6">
        <f>PPCL!N6</f>
        <v>0</v>
      </c>
      <c r="F6">
        <f t="shared" si="4"/>
        <v>60</v>
      </c>
      <c r="G6">
        <f t="shared" si="5"/>
        <v>60</v>
      </c>
      <c r="H6" s="154"/>
      <c r="I6">
        <f>BRPL_EOD!AG6+BRPL_EOD!AH6</f>
        <v>16.97</v>
      </c>
      <c r="J6">
        <f>BYPL_EOD!AG6+BYPL_EOD!AH6</f>
        <v>9.64</v>
      </c>
      <c r="K6">
        <f>MES_EOD!AG6+MES_EOD!AH6</f>
        <v>3.64</v>
      </c>
      <c r="L6">
        <f>NDMC_EOD!AG6+NDMC_EOD!AH6</f>
        <v>18.18</v>
      </c>
      <c r="M6">
        <f>TPDDL_EOD!AG6+TPDDL_EOD!AH6</f>
        <v>11.57</v>
      </c>
      <c r="N6">
        <f t="shared" si="0"/>
        <v>60</v>
      </c>
      <c r="O6" s="154">
        <f t="shared" si="1"/>
        <v>0</v>
      </c>
      <c r="P6">
        <v>16.97</v>
      </c>
      <c r="Q6">
        <v>9.64</v>
      </c>
      <c r="R6">
        <v>3.64</v>
      </c>
      <c r="S6">
        <v>18.18</v>
      </c>
      <c r="T6">
        <v>11.57</v>
      </c>
      <c r="U6" s="156">
        <f t="shared" si="2"/>
        <v>60</v>
      </c>
      <c r="V6" s="154">
        <f t="shared" si="3"/>
        <v>0</v>
      </c>
    </row>
    <row r="7" spans="1:22">
      <c r="A7" t="s">
        <v>49</v>
      </c>
      <c r="B7">
        <f>PPCL!B7</f>
        <v>60</v>
      </c>
      <c r="C7">
        <f>PPCL!C7</f>
        <v>0</v>
      </c>
      <c r="D7">
        <f>PPCL!M7</f>
        <v>60</v>
      </c>
      <c r="E7">
        <f>PPCL!N7</f>
        <v>0</v>
      </c>
      <c r="F7">
        <f t="shared" si="4"/>
        <v>60</v>
      </c>
      <c r="G7">
        <f t="shared" si="5"/>
        <v>60</v>
      </c>
      <c r="H7" s="154"/>
      <c r="I7">
        <f>BRPL_EOD!AG7+BRPL_EOD!AH7</f>
        <v>16.97</v>
      </c>
      <c r="J7">
        <f>BYPL_EOD!AG7+BYPL_EOD!AH7</f>
        <v>9.64</v>
      </c>
      <c r="K7">
        <f>MES_EOD!AG7+MES_EOD!AH7</f>
        <v>3.64</v>
      </c>
      <c r="L7">
        <f>NDMC_EOD!AG7+NDMC_EOD!AH7</f>
        <v>18.18</v>
      </c>
      <c r="M7">
        <f>TPDDL_EOD!AG7+TPDDL_EOD!AH7</f>
        <v>11.57</v>
      </c>
      <c r="N7">
        <f t="shared" si="0"/>
        <v>60</v>
      </c>
      <c r="O7" s="154">
        <f t="shared" si="1"/>
        <v>0</v>
      </c>
      <c r="P7">
        <v>16.97</v>
      </c>
      <c r="Q7">
        <v>9.64</v>
      </c>
      <c r="R7">
        <v>3.64</v>
      </c>
      <c r="S7">
        <v>18.18</v>
      </c>
      <c r="T7">
        <v>11.57</v>
      </c>
      <c r="U7" s="156">
        <f t="shared" si="2"/>
        <v>60</v>
      </c>
      <c r="V7" s="154">
        <f t="shared" si="3"/>
        <v>0</v>
      </c>
    </row>
    <row r="8" spans="1:22">
      <c r="A8" t="s">
        <v>50</v>
      </c>
      <c r="B8">
        <f>PPCL!B8</f>
        <v>60</v>
      </c>
      <c r="C8">
        <f>PPCL!C8</f>
        <v>0</v>
      </c>
      <c r="D8">
        <f>PPCL!M8</f>
        <v>60</v>
      </c>
      <c r="E8">
        <f>PPCL!N8</f>
        <v>0</v>
      </c>
      <c r="F8">
        <f t="shared" si="4"/>
        <v>60</v>
      </c>
      <c r="G8">
        <f t="shared" si="5"/>
        <v>60</v>
      </c>
      <c r="H8" s="154"/>
      <c r="I8">
        <f>BRPL_EOD!AG8+BRPL_EOD!AH8</f>
        <v>16.97</v>
      </c>
      <c r="J8">
        <f>BYPL_EOD!AG8+BYPL_EOD!AH8</f>
        <v>9.64</v>
      </c>
      <c r="K8">
        <f>MES_EOD!AG8+MES_EOD!AH8</f>
        <v>3.64</v>
      </c>
      <c r="L8">
        <f>NDMC_EOD!AG8+NDMC_EOD!AH8</f>
        <v>18.18</v>
      </c>
      <c r="M8">
        <f>TPDDL_EOD!AG8+TPDDL_EOD!AH8</f>
        <v>11.57</v>
      </c>
      <c r="N8">
        <f t="shared" si="0"/>
        <v>60</v>
      </c>
      <c r="O8" s="154">
        <f t="shared" si="1"/>
        <v>0</v>
      </c>
      <c r="P8">
        <v>16.97</v>
      </c>
      <c r="Q8">
        <v>9.64</v>
      </c>
      <c r="R8">
        <v>3.64</v>
      </c>
      <c r="S8">
        <v>18.18</v>
      </c>
      <c r="T8">
        <v>11.57</v>
      </c>
      <c r="U8" s="156">
        <f t="shared" si="2"/>
        <v>60</v>
      </c>
      <c r="V8" s="154">
        <f t="shared" si="3"/>
        <v>0</v>
      </c>
    </row>
    <row r="9" spans="1:22">
      <c r="A9" t="s">
        <v>51</v>
      </c>
      <c r="B9">
        <f>PPCL!B9</f>
        <v>60</v>
      </c>
      <c r="C9">
        <f>PPCL!C9</f>
        <v>0</v>
      </c>
      <c r="D9">
        <f>PPCL!M9</f>
        <v>60</v>
      </c>
      <c r="E9">
        <f>PPCL!N9</f>
        <v>0</v>
      </c>
      <c r="F9">
        <f t="shared" si="4"/>
        <v>60</v>
      </c>
      <c r="G9">
        <f t="shared" si="5"/>
        <v>60</v>
      </c>
      <c r="H9" s="154"/>
      <c r="I9">
        <f>BRPL_EOD!AG9+BRPL_EOD!AH9</f>
        <v>16.97</v>
      </c>
      <c r="J9">
        <f>BYPL_EOD!AG9+BYPL_EOD!AH9</f>
        <v>9.64</v>
      </c>
      <c r="K9">
        <f>MES_EOD!AG9+MES_EOD!AH9</f>
        <v>3.64</v>
      </c>
      <c r="L9">
        <f>NDMC_EOD!AG9+NDMC_EOD!AH9</f>
        <v>18.18</v>
      </c>
      <c r="M9">
        <f>TPDDL_EOD!AG9+TPDDL_EOD!AH9</f>
        <v>11.57</v>
      </c>
      <c r="N9">
        <f t="shared" si="0"/>
        <v>60</v>
      </c>
      <c r="O9" s="154">
        <f t="shared" si="1"/>
        <v>0</v>
      </c>
      <c r="P9">
        <v>16.97</v>
      </c>
      <c r="Q9">
        <v>9.64</v>
      </c>
      <c r="R9">
        <v>3.64</v>
      </c>
      <c r="S9">
        <v>18.18</v>
      </c>
      <c r="T9">
        <v>11.57</v>
      </c>
      <c r="U9" s="156">
        <f t="shared" si="2"/>
        <v>60</v>
      </c>
      <c r="V9" s="154">
        <f t="shared" si="3"/>
        <v>0</v>
      </c>
    </row>
    <row r="10" spans="1:22">
      <c r="A10" t="s">
        <v>52</v>
      </c>
      <c r="B10">
        <f>PPCL!B10</f>
        <v>60</v>
      </c>
      <c r="C10">
        <f>PPCL!C10</f>
        <v>0</v>
      </c>
      <c r="D10">
        <f>PPCL!M10</f>
        <v>60</v>
      </c>
      <c r="E10">
        <f>PPCL!N10</f>
        <v>0</v>
      </c>
      <c r="F10">
        <f t="shared" si="4"/>
        <v>60</v>
      </c>
      <c r="G10">
        <f t="shared" si="5"/>
        <v>60</v>
      </c>
      <c r="H10" s="154"/>
      <c r="I10">
        <f>BRPL_EOD!AG10+BRPL_EOD!AH10</f>
        <v>16.97</v>
      </c>
      <c r="J10">
        <f>BYPL_EOD!AG10+BYPL_EOD!AH10</f>
        <v>9.64</v>
      </c>
      <c r="K10">
        <f>MES_EOD!AG10+MES_EOD!AH10</f>
        <v>3.64</v>
      </c>
      <c r="L10">
        <f>NDMC_EOD!AG10+NDMC_EOD!AH10</f>
        <v>18.18</v>
      </c>
      <c r="M10">
        <f>TPDDL_EOD!AG10+TPDDL_EOD!AH10</f>
        <v>11.57</v>
      </c>
      <c r="N10">
        <f t="shared" si="0"/>
        <v>60</v>
      </c>
      <c r="O10" s="154">
        <f t="shared" si="1"/>
        <v>0</v>
      </c>
      <c r="P10">
        <v>16.97</v>
      </c>
      <c r="Q10">
        <v>9.64</v>
      </c>
      <c r="R10">
        <v>3.64</v>
      </c>
      <c r="S10">
        <v>18.18</v>
      </c>
      <c r="T10">
        <v>11.57</v>
      </c>
      <c r="U10" s="156">
        <f t="shared" si="2"/>
        <v>60</v>
      </c>
      <c r="V10" s="154">
        <f t="shared" si="3"/>
        <v>0</v>
      </c>
    </row>
    <row r="11" spans="1:22">
      <c r="A11" t="s">
        <v>53</v>
      </c>
      <c r="B11">
        <f>PPCL!B11</f>
        <v>60</v>
      </c>
      <c r="C11">
        <f>PPCL!C11</f>
        <v>0</v>
      </c>
      <c r="D11">
        <f>PPCL!M11</f>
        <v>60</v>
      </c>
      <c r="E11">
        <f>PPCL!N11</f>
        <v>0</v>
      </c>
      <c r="F11">
        <f t="shared" si="4"/>
        <v>60</v>
      </c>
      <c r="G11">
        <f t="shared" si="5"/>
        <v>60</v>
      </c>
      <c r="H11" s="154"/>
      <c r="I11">
        <f>BRPL_EOD!AG11+BRPL_EOD!AH11</f>
        <v>16.97</v>
      </c>
      <c r="J11">
        <f>BYPL_EOD!AG11+BYPL_EOD!AH11</f>
        <v>9.64</v>
      </c>
      <c r="K11">
        <f>MES_EOD!AG11+MES_EOD!AH11</f>
        <v>3.64</v>
      </c>
      <c r="L11">
        <f>NDMC_EOD!AG11+NDMC_EOD!AH11</f>
        <v>18.18</v>
      </c>
      <c r="M11">
        <f>TPDDL_EOD!AG11+TPDDL_EOD!AH11</f>
        <v>11.57</v>
      </c>
      <c r="N11">
        <f t="shared" si="0"/>
        <v>60</v>
      </c>
      <c r="O11" s="154">
        <f t="shared" si="1"/>
        <v>0</v>
      </c>
      <c r="P11">
        <v>16.97</v>
      </c>
      <c r="Q11">
        <v>9.64</v>
      </c>
      <c r="R11">
        <v>3.64</v>
      </c>
      <c r="S11">
        <v>18.18</v>
      </c>
      <c r="T11">
        <v>11.57</v>
      </c>
      <c r="U11" s="156">
        <f t="shared" si="2"/>
        <v>60</v>
      </c>
      <c r="V11" s="154">
        <f t="shared" si="3"/>
        <v>0</v>
      </c>
    </row>
    <row r="12" spans="1:22">
      <c r="A12" t="s">
        <v>54</v>
      </c>
      <c r="B12">
        <f>PPCL!B12</f>
        <v>60</v>
      </c>
      <c r="C12">
        <f>PPCL!C12</f>
        <v>0</v>
      </c>
      <c r="D12">
        <f>PPCL!M12</f>
        <v>60</v>
      </c>
      <c r="E12">
        <f>PPCL!N12</f>
        <v>0</v>
      </c>
      <c r="F12">
        <f t="shared" si="4"/>
        <v>60</v>
      </c>
      <c r="G12">
        <f t="shared" si="5"/>
        <v>60</v>
      </c>
      <c r="H12" s="154"/>
      <c r="I12">
        <f>BRPL_EOD!AG12+BRPL_EOD!AH12</f>
        <v>16.97</v>
      </c>
      <c r="J12">
        <f>BYPL_EOD!AG12+BYPL_EOD!AH12</f>
        <v>9.64</v>
      </c>
      <c r="K12">
        <f>MES_EOD!AG12+MES_EOD!AH12</f>
        <v>3.64</v>
      </c>
      <c r="L12">
        <f>NDMC_EOD!AG12+NDMC_EOD!AH12</f>
        <v>18.18</v>
      </c>
      <c r="M12">
        <f>TPDDL_EOD!AG12+TPDDL_EOD!AH12</f>
        <v>11.57</v>
      </c>
      <c r="N12">
        <f t="shared" si="0"/>
        <v>60</v>
      </c>
      <c r="O12" s="154">
        <f t="shared" si="1"/>
        <v>0</v>
      </c>
      <c r="P12">
        <v>16.97</v>
      </c>
      <c r="Q12">
        <v>9.64</v>
      </c>
      <c r="R12">
        <v>3.64</v>
      </c>
      <c r="S12">
        <v>18.18</v>
      </c>
      <c r="T12">
        <v>11.57</v>
      </c>
      <c r="U12" s="156">
        <f t="shared" si="2"/>
        <v>60</v>
      </c>
      <c r="V12" s="154">
        <f t="shared" si="3"/>
        <v>0</v>
      </c>
    </row>
    <row r="13" spans="1:22">
      <c r="A13" t="s">
        <v>55</v>
      </c>
      <c r="B13">
        <f>PPCL!B13</f>
        <v>60</v>
      </c>
      <c r="C13">
        <f>PPCL!C13</f>
        <v>0</v>
      </c>
      <c r="D13">
        <f>PPCL!M13</f>
        <v>60</v>
      </c>
      <c r="E13">
        <f>PPCL!N13</f>
        <v>0</v>
      </c>
      <c r="F13">
        <f t="shared" si="4"/>
        <v>60</v>
      </c>
      <c r="G13">
        <f t="shared" si="5"/>
        <v>60</v>
      </c>
      <c r="H13" s="154"/>
      <c r="I13">
        <f>BRPL_EOD!AG13+BRPL_EOD!AH13</f>
        <v>16.97</v>
      </c>
      <c r="J13">
        <f>BYPL_EOD!AG13+BYPL_EOD!AH13</f>
        <v>9.64</v>
      </c>
      <c r="K13">
        <f>MES_EOD!AG13+MES_EOD!AH13</f>
        <v>3.64</v>
      </c>
      <c r="L13">
        <f>NDMC_EOD!AG13+NDMC_EOD!AH13</f>
        <v>18.18</v>
      </c>
      <c r="M13">
        <f>TPDDL_EOD!AG13+TPDDL_EOD!AH13</f>
        <v>11.57</v>
      </c>
      <c r="N13">
        <f t="shared" si="0"/>
        <v>60</v>
      </c>
      <c r="O13" s="154">
        <f t="shared" si="1"/>
        <v>0</v>
      </c>
      <c r="P13">
        <v>16.97</v>
      </c>
      <c r="Q13">
        <v>9.64</v>
      </c>
      <c r="R13">
        <v>3.64</v>
      </c>
      <c r="S13">
        <v>18.18</v>
      </c>
      <c r="T13">
        <v>11.57</v>
      </c>
      <c r="U13" s="156">
        <f t="shared" si="2"/>
        <v>60</v>
      </c>
      <c r="V13" s="154">
        <f t="shared" si="3"/>
        <v>0</v>
      </c>
    </row>
    <row r="14" spans="1:22">
      <c r="A14" t="s">
        <v>56</v>
      </c>
      <c r="B14">
        <f>PPCL!B14</f>
        <v>60</v>
      </c>
      <c r="C14">
        <f>PPCL!C14</f>
        <v>0</v>
      </c>
      <c r="D14">
        <f>PPCL!M14</f>
        <v>60</v>
      </c>
      <c r="E14">
        <f>PPCL!N14</f>
        <v>0</v>
      </c>
      <c r="F14">
        <f t="shared" si="4"/>
        <v>60</v>
      </c>
      <c r="G14">
        <f t="shared" si="5"/>
        <v>60</v>
      </c>
      <c r="H14" s="154"/>
      <c r="I14">
        <f>BRPL_EOD!AG14+BRPL_EOD!AH14</f>
        <v>16.97</v>
      </c>
      <c r="J14">
        <f>BYPL_EOD!AG14+BYPL_EOD!AH14</f>
        <v>9.64</v>
      </c>
      <c r="K14">
        <f>MES_EOD!AG14+MES_EOD!AH14</f>
        <v>3.64</v>
      </c>
      <c r="L14">
        <f>NDMC_EOD!AG14+NDMC_EOD!AH14</f>
        <v>18.18</v>
      </c>
      <c r="M14">
        <f>TPDDL_EOD!AG14+TPDDL_EOD!AH14</f>
        <v>11.57</v>
      </c>
      <c r="N14">
        <f t="shared" si="0"/>
        <v>60</v>
      </c>
      <c r="O14" s="154">
        <f t="shared" si="1"/>
        <v>0</v>
      </c>
      <c r="P14">
        <v>16.97</v>
      </c>
      <c r="Q14">
        <v>9.64</v>
      </c>
      <c r="R14">
        <v>3.64</v>
      </c>
      <c r="S14">
        <v>18.18</v>
      </c>
      <c r="T14">
        <v>11.57</v>
      </c>
      <c r="U14" s="156">
        <f t="shared" si="2"/>
        <v>60</v>
      </c>
      <c r="V14" s="154">
        <f t="shared" si="3"/>
        <v>0</v>
      </c>
    </row>
    <row r="15" spans="1:22">
      <c r="A15" t="s">
        <v>57</v>
      </c>
      <c r="B15">
        <f>PPCL!B15</f>
        <v>60</v>
      </c>
      <c r="C15">
        <f>PPCL!C15</f>
        <v>0</v>
      </c>
      <c r="D15">
        <f>PPCL!M15</f>
        <v>60</v>
      </c>
      <c r="E15">
        <f>PPCL!N15</f>
        <v>0</v>
      </c>
      <c r="F15">
        <f t="shared" si="4"/>
        <v>60</v>
      </c>
      <c r="G15">
        <f t="shared" si="5"/>
        <v>60</v>
      </c>
      <c r="H15" s="154"/>
      <c r="I15">
        <f>BRPL_EOD!AG15+BRPL_EOD!AH15</f>
        <v>16.97</v>
      </c>
      <c r="J15">
        <f>BYPL_EOD!AG15+BYPL_EOD!AH15</f>
        <v>9.64</v>
      </c>
      <c r="K15">
        <f>MES_EOD!AG15+MES_EOD!AH15</f>
        <v>3.64</v>
      </c>
      <c r="L15">
        <f>NDMC_EOD!AG15+NDMC_EOD!AH15</f>
        <v>18.18</v>
      </c>
      <c r="M15">
        <f>TPDDL_EOD!AG15+TPDDL_EOD!AH15</f>
        <v>11.57</v>
      </c>
      <c r="N15">
        <f t="shared" si="0"/>
        <v>60</v>
      </c>
      <c r="O15" s="154">
        <f t="shared" si="1"/>
        <v>0</v>
      </c>
      <c r="P15">
        <v>16.97</v>
      </c>
      <c r="Q15">
        <v>9.64</v>
      </c>
      <c r="R15">
        <v>3.64</v>
      </c>
      <c r="S15">
        <v>18.18</v>
      </c>
      <c r="T15">
        <v>11.57</v>
      </c>
      <c r="U15" s="156">
        <f t="shared" si="2"/>
        <v>60</v>
      </c>
      <c r="V15" s="154">
        <f t="shared" si="3"/>
        <v>0</v>
      </c>
    </row>
    <row r="16" spans="1:22">
      <c r="A16" t="s">
        <v>58</v>
      </c>
      <c r="B16">
        <f>PPCL!B16</f>
        <v>60</v>
      </c>
      <c r="C16">
        <f>PPCL!C16</f>
        <v>0</v>
      </c>
      <c r="D16">
        <f>PPCL!M16</f>
        <v>60</v>
      </c>
      <c r="E16">
        <f>PPCL!N16</f>
        <v>0</v>
      </c>
      <c r="F16">
        <f t="shared" si="4"/>
        <v>60</v>
      </c>
      <c r="G16">
        <f t="shared" si="5"/>
        <v>60</v>
      </c>
      <c r="H16" s="154"/>
      <c r="I16">
        <f>BRPL_EOD!AG16+BRPL_EOD!AH16</f>
        <v>16.97</v>
      </c>
      <c r="J16">
        <f>BYPL_EOD!AG16+BYPL_EOD!AH16</f>
        <v>9.64</v>
      </c>
      <c r="K16">
        <f>MES_EOD!AG16+MES_EOD!AH16</f>
        <v>3.64</v>
      </c>
      <c r="L16">
        <f>NDMC_EOD!AG16+NDMC_EOD!AH16</f>
        <v>18.18</v>
      </c>
      <c r="M16">
        <f>TPDDL_EOD!AG16+TPDDL_EOD!AH16</f>
        <v>11.57</v>
      </c>
      <c r="N16">
        <f t="shared" si="0"/>
        <v>60</v>
      </c>
      <c r="O16" s="154">
        <f t="shared" si="1"/>
        <v>0</v>
      </c>
      <c r="P16">
        <v>16.97</v>
      </c>
      <c r="Q16">
        <v>9.64</v>
      </c>
      <c r="R16">
        <v>3.64</v>
      </c>
      <c r="S16">
        <v>18.18</v>
      </c>
      <c r="T16">
        <v>11.57</v>
      </c>
      <c r="U16" s="156">
        <f t="shared" si="2"/>
        <v>60</v>
      </c>
      <c r="V16" s="154">
        <f t="shared" si="3"/>
        <v>0</v>
      </c>
    </row>
    <row r="17" spans="1:22">
      <c r="A17" t="s">
        <v>59</v>
      </c>
      <c r="B17">
        <f>PPCL!B17</f>
        <v>60</v>
      </c>
      <c r="C17">
        <f>PPCL!C17</f>
        <v>0</v>
      </c>
      <c r="D17">
        <f>PPCL!M17</f>
        <v>60</v>
      </c>
      <c r="E17">
        <f>PPCL!N17</f>
        <v>0</v>
      </c>
      <c r="F17">
        <f t="shared" si="4"/>
        <v>60</v>
      </c>
      <c r="G17">
        <f t="shared" si="5"/>
        <v>60</v>
      </c>
      <c r="H17" s="154"/>
      <c r="I17">
        <f>BRPL_EOD!AG17+BRPL_EOD!AH17</f>
        <v>16.97</v>
      </c>
      <c r="J17">
        <f>BYPL_EOD!AG17+BYPL_EOD!AH17</f>
        <v>9.64</v>
      </c>
      <c r="K17">
        <f>MES_EOD!AG17+MES_EOD!AH17</f>
        <v>3.64</v>
      </c>
      <c r="L17">
        <f>NDMC_EOD!AG17+NDMC_EOD!AH17</f>
        <v>18.18</v>
      </c>
      <c r="M17">
        <f>TPDDL_EOD!AG17+TPDDL_EOD!AH17</f>
        <v>11.57</v>
      </c>
      <c r="N17">
        <f t="shared" si="0"/>
        <v>60</v>
      </c>
      <c r="O17" s="154">
        <f t="shared" si="1"/>
        <v>0</v>
      </c>
      <c r="P17">
        <v>16.97</v>
      </c>
      <c r="Q17">
        <v>9.64</v>
      </c>
      <c r="R17">
        <v>3.64</v>
      </c>
      <c r="S17">
        <v>18.18</v>
      </c>
      <c r="T17">
        <v>11.57</v>
      </c>
      <c r="U17" s="156">
        <f t="shared" si="2"/>
        <v>60</v>
      </c>
      <c r="V17" s="154">
        <f t="shared" si="3"/>
        <v>0</v>
      </c>
    </row>
    <row r="18" spans="1:22">
      <c r="A18" t="s">
        <v>60</v>
      </c>
      <c r="B18">
        <f>PPCL!B18</f>
        <v>60</v>
      </c>
      <c r="C18">
        <f>PPCL!C18</f>
        <v>0</v>
      </c>
      <c r="D18">
        <f>PPCL!M18</f>
        <v>60</v>
      </c>
      <c r="E18">
        <f>PPCL!N18</f>
        <v>0</v>
      </c>
      <c r="F18">
        <f t="shared" si="4"/>
        <v>60</v>
      </c>
      <c r="G18">
        <f t="shared" si="5"/>
        <v>60</v>
      </c>
      <c r="H18" s="154"/>
      <c r="I18">
        <f>BRPL_EOD!AG18+BRPL_EOD!AH18</f>
        <v>16.97</v>
      </c>
      <c r="J18">
        <f>BYPL_EOD!AG18+BYPL_EOD!AH18</f>
        <v>9.64</v>
      </c>
      <c r="K18">
        <f>MES_EOD!AG18+MES_EOD!AH18</f>
        <v>3.64</v>
      </c>
      <c r="L18">
        <f>NDMC_EOD!AG18+NDMC_EOD!AH18</f>
        <v>18.18</v>
      </c>
      <c r="M18">
        <f>TPDDL_EOD!AG18+TPDDL_EOD!AH18</f>
        <v>11.57</v>
      </c>
      <c r="N18">
        <f t="shared" si="0"/>
        <v>60</v>
      </c>
      <c r="O18" s="154">
        <f t="shared" si="1"/>
        <v>0</v>
      </c>
      <c r="P18">
        <v>16.97</v>
      </c>
      <c r="Q18">
        <v>9.64</v>
      </c>
      <c r="R18">
        <v>3.64</v>
      </c>
      <c r="S18">
        <v>18.18</v>
      </c>
      <c r="T18">
        <v>11.57</v>
      </c>
      <c r="U18" s="156">
        <f t="shared" si="2"/>
        <v>60</v>
      </c>
      <c r="V18" s="154">
        <f t="shared" si="3"/>
        <v>0</v>
      </c>
    </row>
    <row r="19" spans="1:22">
      <c r="A19" t="s">
        <v>61</v>
      </c>
      <c r="B19">
        <f>PPCL!B19</f>
        <v>60</v>
      </c>
      <c r="C19">
        <f>PPCL!C19</f>
        <v>0</v>
      </c>
      <c r="D19">
        <f>PPCL!M19</f>
        <v>60</v>
      </c>
      <c r="E19">
        <f>PPCL!N19</f>
        <v>0</v>
      </c>
      <c r="F19">
        <f t="shared" si="4"/>
        <v>60</v>
      </c>
      <c r="G19">
        <f t="shared" si="5"/>
        <v>60</v>
      </c>
      <c r="H19" s="154"/>
      <c r="I19">
        <f>BRPL_EOD!AG19+BRPL_EOD!AH19</f>
        <v>16.97</v>
      </c>
      <c r="J19">
        <f>BYPL_EOD!AG19+BYPL_EOD!AH19</f>
        <v>9.64</v>
      </c>
      <c r="K19">
        <f>MES_EOD!AG19+MES_EOD!AH19</f>
        <v>3.64</v>
      </c>
      <c r="L19">
        <f>NDMC_EOD!AG19+NDMC_EOD!AH19</f>
        <v>18.18</v>
      </c>
      <c r="M19">
        <f>TPDDL_EOD!AG19+TPDDL_EOD!AH19</f>
        <v>11.57</v>
      </c>
      <c r="N19">
        <f t="shared" si="0"/>
        <v>60</v>
      </c>
      <c r="O19" s="154">
        <f t="shared" si="1"/>
        <v>0</v>
      </c>
      <c r="P19">
        <v>16.97</v>
      </c>
      <c r="Q19">
        <v>9.64</v>
      </c>
      <c r="R19">
        <v>3.64</v>
      </c>
      <c r="S19">
        <v>18.18</v>
      </c>
      <c r="T19">
        <v>11.57</v>
      </c>
      <c r="U19" s="156">
        <f t="shared" si="2"/>
        <v>60</v>
      </c>
      <c r="V19" s="154">
        <f t="shared" si="3"/>
        <v>0</v>
      </c>
    </row>
    <row r="20" spans="1:22">
      <c r="A20" t="s">
        <v>62</v>
      </c>
      <c r="B20">
        <f>PPCL!B20</f>
        <v>60</v>
      </c>
      <c r="C20">
        <f>PPCL!C20</f>
        <v>0</v>
      </c>
      <c r="D20">
        <f>PPCL!M20</f>
        <v>60</v>
      </c>
      <c r="E20">
        <f>PPCL!N20</f>
        <v>0</v>
      </c>
      <c r="F20">
        <f t="shared" si="4"/>
        <v>60</v>
      </c>
      <c r="G20">
        <f t="shared" si="5"/>
        <v>60</v>
      </c>
      <c r="H20" s="154"/>
      <c r="I20">
        <f>BRPL_EOD!AG20+BRPL_EOD!AH20</f>
        <v>16.97</v>
      </c>
      <c r="J20">
        <f>BYPL_EOD!AG20+BYPL_EOD!AH20</f>
        <v>9.64</v>
      </c>
      <c r="K20">
        <f>MES_EOD!AG20+MES_EOD!AH20</f>
        <v>3.64</v>
      </c>
      <c r="L20">
        <f>NDMC_EOD!AG20+NDMC_EOD!AH20</f>
        <v>18.18</v>
      </c>
      <c r="M20">
        <f>TPDDL_EOD!AG20+TPDDL_EOD!AH20</f>
        <v>11.57</v>
      </c>
      <c r="N20">
        <f t="shared" si="0"/>
        <v>60</v>
      </c>
      <c r="O20" s="154">
        <f t="shared" si="1"/>
        <v>0</v>
      </c>
      <c r="P20">
        <v>16.97</v>
      </c>
      <c r="Q20">
        <v>9.64</v>
      </c>
      <c r="R20">
        <v>3.64</v>
      </c>
      <c r="S20">
        <v>18.18</v>
      </c>
      <c r="T20">
        <v>11.57</v>
      </c>
      <c r="U20" s="156">
        <f t="shared" si="2"/>
        <v>60</v>
      </c>
      <c r="V20" s="154">
        <f t="shared" si="3"/>
        <v>0</v>
      </c>
    </row>
    <row r="21" spans="1:22">
      <c r="A21" t="s">
        <v>63</v>
      </c>
      <c r="B21">
        <f>PPCL!B21</f>
        <v>60</v>
      </c>
      <c r="C21">
        <f>PPCL!C21</f>
        <v>0</v>
      </c>
      <c r="D21">
        <f>PPCL!M21</f>
        <v>60</v>
      </c>
      <c r="E21">
        <f>PPCL!N21</f>
        <v>0</v>
      </c>
      <c r="F21">
        <f t="shared" si="4"/>
        <v>60</v>
      </c>
      <c r="G21">
        <f t="shared" si="5"/>
        <v>60</v>
      </c>
      <c r="H21" s="154"/>
      <c r="I21">
        <f>BRPL_EOD!AG21+BRPL_EOD!AH21</f>
        <v>16.97</v>
      </c>
      <c r="J21">
        <f>BYPL_EOD!AG21+BYPL_EOD!AH21</f>
        <v>9.64</v>
      </c>
      <c r="K21">
        <f>MES_EOD!AG21+MES_EOD!AH21</f>
        <v>3.64</v>
      </c>
      <c r="L21">
        <f>NDMC_EOD!AG21+NDMC_EOD!AH21</f>
        <v>18.18</v>
      </c>
      <c r="M21">
        <f>TPDDL_EOD!AG21+TPDDL_EOD!AH21</f>
        <v>11.57</v>
      </c>
      <c r="N21">
        <f t="shared" si="0"/>
        <v>60</v>
      </c>
      <c r="O21" s="154">
        <f t="shared" si="1"/>
        <v>0</v>
      </c>
      <c r="P21">
        <v>16.97</v>
      </c>
      <c r="Q21">
        <v>9.64</v>
      </c>
      <c r="R21">
        <v>3.64</v>
      </c>
      <c r="S21">
        <v>18.18</v>
      </c>
      <c r="T21">
        <v>11.57</v>
      </c>
      <c r="U21" s="156">
        <f t="shared" si="2"/>
        <v>60</v>
      </c>
      <c r="V21" s="154">
        <f t="shared" si="3"/>
        <v>0</v>
      </c>
    </row>
    <row r="22" spans="1:22">
      <c r="A22" t="s">
        <v>64</v>
      </c>
      <c r="B22">
        <f>PPCL!B22</f>
        <v>60</v>
      </c>
      <c r="C22">
        <f>PPCL!C22</f>
        <v>0</v>
      </c>
      <c r="D22">
        <f>PPCL!M22</f>
        <v>60</v>
      </c>
      <c r="E22">
        <f>PPCL!N22</f>
        <v>0</v>
      </c>
      <c r="F22">
        <f t="shared" si="4"/>
        <v>60</v>
      </c>
      <c r="G22">
        <f t="shared" si="5"/>
        <v>60</v>
      </c>
      <c r="H22" s="154"/>
      <c r="I22">
        <f>BRPL_EOD!AG22+BRPL_EOD!AH22</f>
        <v>16.97</v>
      </c>
      <c r="J22">
        <f>BYPL_EOD!AG22+BYPL_EOD!AH22</f>
        <v>9.64</v>
      </c>
      <c r="K22">
        <f>MES_EOD!AG22+MES_EOD!AH22</f>
        <v>3.64</v>
      </c>
      <c r="L22">
        <f>NDMC_EOD!AG22+NDMC_EOD!AH22</f>
        <v>18.18</v>
      </c>
      <c r="M22">
        <f>TPDDL_EOD!AG22+TPDDL_EOD!AH22</f>
        <v>11.57</v>
      </c>
      <c r="N22">
        <f t="shared" si="0"/>
        <v>60</v>
      </c>
      <c r="O22" s="154">
        <f t="shared" si="1"/>
        <v>0</v>
      </c>
      <c r="P22">
        <v>16.97</v>
      </c>
      <c r="Q22">
        <v>9.64</v>
      </c>
      <c r="R22">
        <v>3.64</v>
      </c>
      <c r="S22">
        <v>18.18</v>
      </c>
      <c r="T22">
        <v>11.57</v>
      </c>
      <c r="U22" s="156">
        <f t="shared" si="2"/>
        <v>60</v>
      </c>
      <c r="V22" s="154">
        <f t="shared" si="3"/>
        <v>0</v>
      </c>
    </row>
    <row r="23" spans="1:22">
      <c r="A23" t="s">
        <v>65</v>
      </c>
      <c r="B23">
        <f>PPCL!B23</f>
        <v>60</v>
      </c>
      <c r="C23">
        <f>PPCL!C23</f>
        <v>0</v>
      </c>
      <c r="D23">
        <f>PPCL!M23</f>
        <v>60</v>
      </c>
      <c r="E23">
        <f>PPCL!N23</f>
        <v>0</v>
      </c>
      <c r="F23">
        <f t="shared" si="4"/>
        <v>60</v>
      </c>
      <c r="G23">
        <f t="shared" si="5"/>
        <v>60</v>
      </c>
      <c r="H23" s="154"/>
      <c r="I23">
        <f>BRPL_EOD!AG23+BRPL_EOD!AH23</f>
        <v>16.97</v>
      </c>
      <c r="J23">
        <f>BYPL_EOD!AG23+BYPL_EOD!AH23</f>
        <v>9.64</v>
      </c>
      <c r="K23">
        <f>MES_EOD!AG23+MES_EOD!AH23</f>
        <v>3.64</v>
      </c>
      <c r="L23">
        <f>NDMC_EOD!AG23+NDMC_EOD!AH23</f>
        <v>18.18</v>
      </c>
      <c r="M23">
        <f>TPDDL_EOD!AG23+TPDDL_EOD!AH23</f>
        <v>11.57</v>
      </c>
      <c r="N23">
        <f t="shared" si="0"/>
        <v>60</v>
      </c>
      <c r="O23" s="154">
        <f t="shared" si="1"/>
        <v>0</v>
      </c>
      <c r="P23">
        <v>16.97</v>
      </c>
      <c r="Q23">
        <v>9.64</v>
      </c>
      <c r="R23">
        <v>3.64</v>
      </c>
      <c r="S23">
        <v>18.18</v>
      </c>
      <c r="T23">
        <v>11.57</v>
      </c>
      <c r="U23" s="156">
        <f t="shared" si="2"/>
        <v>60</v>
      </c>
      <c r="V23" s="154">
        <f t="shared" si="3"/>
        <v>0</v>
      </c>
    </row>
    <row r="24" spans="1:22">
      <c r="A24" t="s">
        <v>66</v>
      </c>
      <c r="B24">
        <f>PPCL!B24</f>
        <v>60</v>
      </c>
      <c r="C24">
        <f>PPCL!C24</f>
        <v>0</v>
      </c>
      <c r="D24">
        <f>PPCL!M24</f>
        <v>60</v>
      </c>
      <c r="E24">
        <f>PPCL!N24</f>
        <v>0</v>
      </c>
      <c r="F24">
        <f t="shared" si="4"/>
        <v>60</v>
      </c>
      <c r="G24">
        <f t="shared" si="5"/>
        <v>60</v>
      </c>
      <c r="H24" s="154"/>
      <c r="I24">
        <f>BRPL_EOD!AG24+BRPL_EOD!AH24</f>
        <v>16.97</v>
      </c>
      <c r="J24">
        <f>BYPL_EOD!AG24+BYPL_EOD!AH24</f>
        <v>9.64</v>
      </c>
      <c r="K24">
        <f>MES_EOD!AG24+MES_EOD!AH24</f>
        <v>3.64</v>
      </c>
      <c r="L24">
        <f>NDMC_EOD!AG24+NDMC_EOD!AH24</f>
        <v>18.18</v>
      </c>
      <c r="M24">
        <f>TPDDL_EOD!AG24+TPDDL_EOD!AH24</f>
        <v>11.57</v>
      </c>
      <c r="N24">
        <f t="shared" si="0"/>
        <v>60</v>
      </c>
      <c r="O24" s="154">
        <f t="shared" si="1"/>
        <v>0</v>
      </c>
      <c r="P24">
        <v>16.97</v>
      </c>
      <c r="Q24">
        <v>9.64</v>
      </c>
      <c r="R24">
        <v>3.64</v>
      </c>
      <c r="S24">
        <v>18.18</v>
      </c>
      <c r="T24">
        <v>11.57</v>
      </c>
      <c r="U24" s="156">
        <f t="shared" si="2"/>
        <v>60</v>
      </c>
      <c r="V24" s="154">
        <f t="shared" si="3"/>
        <v>0</v>
      </c>
    </row>
    <row r="25" spans="1:22">
      <c r="A25" t="s">
        <v>67</v>
      </c>
      <c r="B25">
        <f>PPCL!B25</f>
        <v>60</v>
      </c>
      <c r="C25">
        <f>PPCL!C25</f>
        <v>0</v>
      </c>
      <c r="D25">
        <f>PPCL!M25</f>
        <v>60</v>
      </c>
      <c r="E25">
        <f>PPCL!N25</f>
        <v>0</v>
      </c>
      <c r="F25">
        <f t="shared" si="4"/>
        <v>60</v>
      </c>
      <c r="G25">
        <f t="shared" si="5"/>
        <v>60</v>
      </c>
      <c r="H25" s="154"/>
      <c r="I25">
        <f>BRPL_EOD!AG25+BRPL_EOD!AH25</f>
        <v>16.97</v>
      </c>
      <c r="J25">
        <f>BYPL_EOD!AG25+BYPL_EOD!AH25</f>
        <v>9.64</v>
      </c>
      <c r="K25">
        <f>MES_EOD!AG25+MES_EOD!AH25</f>
        <v>3.64</v>
      </c>
      <c r="L25">
        <f>NDMC_EOD!AG25+NDMC_EOD!AH25</f>
        <v>18.18</v>
      </c>
      <c r="M25">
        <f>TPDDL_EOD!AG25+TPDDL_EOD!AH25</f>
        <v>11.57</v>
      </c>
      <c r="N25">
        <f t="shared" si="0"/>
        <v>60</v>
      </c>
      <c r="O25" s="154">
        <f t="shared" si="1"/>
        <v>0</v>
      </c>
      <c r="P25">
        <v>16.97</v>
      </c>
      <c r="Q25">
        <v>9.64</v>
      </c>
      <c r="R25">
        <v>3.64</v>
      </c>
      <c r="S25">
        <v>18.18</v>
      </c>
      <c r="T25">
        <v>11.57</v>
      </c>
      <c r="U25" s="156">
        <f t="shared" si="2"/>
        <v>60</v>
      </c>
      <c r="V25" s="154">
        <f t="shared" si="3"/>
        <v>0</v>
      </c>
    </row>
    <row r="26" spans="1:22">
      <c r="A26" t="s">
        <v>68</v>
      </c>
      <c r="B26">
        <f>PPCL!B26</f>
        <v>60</v>
      </c>
      <c r="C26">
        <f>PPCL!C26</f>
        <v>0</v>
      </c>
      <c r="D26">
        <f>PPCL!M26</f>
        <v>60</v>
      </c>
      <c r="E26">
        <f>PPCL!N26</f>
        <v>0</v>
      </c>
      <c r="F26">
        <f t="shared" si="4"/>
        <v>60</v>
      </c>
      <c r="G26">
        <f t="shared" si="5"/>
        <v>60</v>
      </c>
      <c r="H26" s="154"/>
      <c r="I26">
        <f>BRPL_EOD!AG26+BRPL_EOD!AH26</f>
        <v>16.97</v>
      </c>
      <c r="J26">
        <f>BYPL_EOD!AG26+BYPL_EOD!AH26</f>
        <v>9.64</v>
      </c>
      <c r="K26">
        <f>MES_EOD!AG26+MES_EOD!AH26</f>
        <v>3.64</v>
      </c>
      <c r="L26">
        <f>NDMC_EOD!AG26+NDMC_EOD!AH26</f>
        <v>18.18</v>
      </c>
      <c r="M26">
        <f>TPDDL_EOD!AG26+TPDDL_EOD!AH26</f>
        <v>11.57</v>
      </c>
      <c r="N26">
        <f t="shared" si="0"/>
        <v>60</v>
      </c>
      <c r="O26" s="154">
        <f t="shared" si="1"/>
        <v>0</v>
      </c>
      <c r="P26">
        <v>16.97</v>
      </c>
      <c r="Q26">
        <v>9.64</v>
      </c>
      <c r="R26">
        <v>3.64</v>
      </c>
      <c r="S26">
        <v>18.18</v>
      </c>
      <c r="T26">
        <v>11.57</v>
      </c>
      <c r="U26" s="156">
        <f t="shared" si="2"/>
        <v>60</v>
      </c>
      <c r="V26" s="154">
        <f t="shared" si="3"/>
        <v>0</v>
      </c>
    </row>
    <row r="27" spans="1:22">
      <c r="A27" t="s">
        <v>69</v>
      </c>
      <c r="B27">
        <f>PPCL!B27</f>
        <v>60</v>
      </c>
      <c r="C27">
        <f>PPCL!C27</f>
        <v>0</v>
      </c>
      <c r="D27">
        <f>PPCL!M27</f>
        <v>60</v>
      </c>
      <c r="E27">
        <f>PPCL!N27</f>
        <v>0</v>
      </c>
      <c r="F27">
        <f t="shared" si="4"/>
        <v>60</v>
      </c>
      <c r="G27">
        <f t="shared" si="5"/>
        <v>60</v>
      </c>
      <c r="H27" s="154"/>
      <c r="I27">
        <f>BRPL_EOD!AG27+BRPL_EOD!AH27</f>
        <v>16.97</v>
      </c>
      <c r="J27">
        <f>BYPL_EOD!AG27+BYPL_EOD!AH27</f>
        <v>9.64</v>
      </c>
      <c r="K27">
        <f>MES_EOD!AG27+MES_EOD!AH27</f>
        <v>3.64</v>
      </c>
      <c r="L27">
        <f>NDMC_EOD!AG27+NDMC_EOD!AH27</f>
        <v>18.18</v>
      </c>
      <c r="M27">
        <f>TPDDL_EOD!AG27+TPDDL_EOD!AH27</f>
        <v>11.57</v>
      </c>
      <c r="N27">
        <f t="shared" si="0"/>
        <v>60</v>
      </c>
      <c r="O27" s="154">
        <f t="shared" si="1"/>
        <v>0</v>
      </c>
      <c r="P27">
        <v>16.97</v>
      </c>
      <c r="Q27">
        <v>9.64</v>
      </c>
      <c r="R27">
        <v>3.64</v>
      </c>
      <c r="S27">
        <v>18.18</v>
      </c>
      <c r="T27">
        <v>11.57</v>
      </c>
      <c r="U27" s="156">
        <f t="shared" si="2"/>
        <v>60</v>
      </c>
      <c r="V27" s="154">
        <f t="shared" si="3"/>
        <v>0</v>
      </c>
    </row>
    <row r="28" spans="1:22">
      <c r="A28" t="s">
        <v>70</v>
      </c>
      <c r="B28">
        <f>PPCL!B28</f>
        <v>60</v>
      </c>
      <c r="C28">
        <f>PPCL!C28</f>
        <v>0</v>
      </c>
      <c r="D28">
        <f>PPCL!M28</f>
        <v>60</v>
      </c>
      <c r="E28">
        <f>PPCL!N28</f>
        <v>0</v>
      </c>
      <c r="F28">
        <f t="shared" si="4"/>
        <v>60</v>
      </c>
      <c r="G28">
        <f t="shared" si="5"/>
        <v>60</v>
      </c>
      <c r="H28" s="154"/>
      <c r="I28">
        <f>BRPL_EOD!AG28+BRPL_EOD!AH28</f>
        <v>16.97</v>
      </c>
      <c r="J28">
        <f>BYPL_EOD!AG28+BYPL_EOD!AH28</f>
        <v>9.64</v>
      </c>
      <c r="K28">
        <f>MES_EOD!AG28+MES_EOD!AH28</f>
        <v>3.64</v>
      </c>
      <c r="L28">
        <f>NDMC_EOD!AG28+NDMC_EOD!AH28</f>
        <v>18.18</v>
      </c>
      <c r="M28">
        <f>TPDDL_EOD!AG28+TPDDL_EOD!AH28</f>
        <v>11.57</v>
      </c>
      <c r="N28">
        <f t="shared" si="0"/>
        <v>60</v>
      </c>
      <c r="O28" s="154">
        <f t="shared" si="1"/>
        <v>0</v>
      </c>
      <c r="P28">
        <v>16.97</v>
      </c>
      <c r="Q28">
        <v>9.64</v>
      </c>
      <c r="R28">
        <v>3.64</v>
      </c>
      <c r="S28">
        <v>18.18</v>
      </c>
      <c r="T28">
        <v>11.57</v>
      </c>
      <c r="U28" s="156">
        <f t="shared" si="2"/>
        <v>60</v>
      </c>
      <c r="V28" s="154">
        <f t="shared" si="3"/>
        <v>0</v>
      </c>
    </row>
    <row r="29" spans="1:22">
      <c r="A29" t="s">
        <v>71</v>
      </c>
      <c r="B29">
        <f>PPCL!B29</f>
        <v>60</v>
      </c>
      <c r="C29">
        <f>PPCL!C29</f>
        <v>0</v>
      </c>
      <c r="D29">
        <f>PPCL!M29</f>
        <v>60</v>
      </c>
      <c r="E29">
        <f>PPCL!N29</f>
        <v>0</v>
      </c>
      <c r="F29">
        <f t="shared" si="4"/>
        <v>60</v>
      </c>
      <c r="G29">
        <f t="shared" si="5"/>
        <v>60</v>
      </c>
      <c r="H29" s="154"/>
      <c r="I29">
        <f>BRPL_EOD!AG29+BRPL_EOD!AH29</f>
        <v>16.97</v>
      </c>
      <c r="J29">
        <f>BYPL_EOD!AG29+BYPL_EOD!AH29</f>
        <v>9.64</v>
      </c>
      <c r="K29">
        <f>MES_EOD!AG29+MES_EOD!AH29</f>
        <v>3.64</v>
      </c>
      <c r="L29">
        <f>NDMC_EOD!AG29+NDMC_EOD!AH29</f>
        <v>18.18</v>
      </c>
      <c r="M29">
        <f>TPDDL_EOD!AG29+TPDDL_EOD!AH29</f>
        <v>11.57</v>
      </c>
      <c r="N29">
        <f t="shared" si="0"/>
        <v>60</v>
      </c>
      <c r="O29" s="154">
        <f t="shared" si="1"/>
        <v>0</v>
      </c>
      <c r="P29">
        <v>16.97</v>
      </c>
      <c r="Q29">
        <v>9.64</v>
      </c>
      <c r="R29">
        <v>3.64</v>
      </c>
      <c r="S29">
        <v>18.18</v>
      </c>
      <c r="T29">
        <v>11.57</v>
      </c>
      <c r="U29" s="156">
        <f t="shared" si="2"/>
        <v>60</v>
      </c>
      <c r="V29" s="154">
        <f t="shared" si="3"/>
        <v>0</v>
      </c>
    </row>
    <row r="30" spans="1:22">
      <c r="A30" t="s">
        <v>72</v>
      </c>
      <c r="B30">
        <f>PPCL!B30</f>
        <v>60</v>
      </c>
      <c r="C30">
        <f>PPCL!C30</f>
        <v>0</v>
      </c>
      <c r="D30">
        <f>PPCL!M30</f>
        <v>60</v>
      </c>
      <c r="E30">
        <f>PPCL!N30</f>
        <v>0</v>
      </c>
      <c r="F30">
        <f t="shared" si="4"/>
        <v>60</v>
      </c>
      <c r="G30">
        <f t="shared" si="5"/>
        <v>60</v>
      </c>
      <c r="H30" s="154"/>
      <c r="I30">
        <f>BRPL_EOD!AG30+BRPL_EOD!AH30</f>
        <v>16.97</v>
      </c>
      <c r="J30">
        <f>BYPL_EOD!AG30+BYPL_EOD!AH30</f>
        <v>9.64</v>
      </c>
      <c r="K30">
        <f>MES_EOD!AG30+MES_EOD!AH30</f>
        <v>3.64</v>
      </c>
      <c r="L30">
        <f>NDMC_EOD!AG30+NDMC_EOD!AH30</f>
        <v>18.18</v>
      </c>
      <c r="M30">
        <f>TPDDL_EOD!AG30+TPDDL_EOD!AH30</f>
        <v>11.57</v>
      </c>
      <c r="N30">
        <f t="shared" si="0"/>
        <v>60</v>
      </c>
      <c r="O30" s="154">
        <f t="shared" si="1"/>
        <v>0</v>
      </c>
      <c r="P30">
        <v>16.97</v>
      </c>
      <c r="Q30">
        <v>9.64</v>
      </c>
      <c r="R30">
        <v>3.64</v>
      </c>
      <c r="S30">
        <v>18.18</v>
      </c>
      <c r="T30">
        <v>11.57</v>
      </c>
      <c r="U30" s="156">
        <f t="shared" si="2"/>
        <v>60</v>
      </c>
      <c r="V30" s="154">
        <f t="shared" si="3"/>
        <v>0</v>
      </c>
    </row>
    <row r="31" spans="1:22">
      <c r="A31" t="s">
        <v>73</v>
      </c>
      <c r="B31">
        <f>PPCL!B31</f>
        <v>60</v>
      </c>
      <c r="C31">
        <f>PPCL!C31</f>
        <v>0</v>
      </c>
      <c r="D31">
        <f>PPCL!M31</f>
        <v>60</v>
      </c>
      <c r="E31">
        <f>PPCL!N31</f>
        <v>0</v>
      </c>
      <c r="F31">
        <f t="shared" si="4"/>
        <v>60</v>
      </c>
      <c r="G31">
        <f t="shared" si="5"/>
        <v>60</v>
      </c>
      <c r="H31" s="154"/>
      <c r="I31">
        <f>BRPL_EOD!AG31+BRPL_EOD!AH31</f>
        <v>16.97</v>
      </c>
      <c r="J31">
        <f>BYPL_EOD!AG31+BYPL_EOD!AH31</f>
        <v>9.64</v>
      </c>
      <c r="K31">
        <f>MES_EOD!AG31+MES_EOD!AH31</f>
        <v>3.64</v>
      </c>
      <c r="L31">
        <f>NDMC_EOD!AG31+NDMC_EOD!AH31</f>
        <v>18.18</v>
      </c>
      <c r="M31">
        <f>TPDDL_EOD!AG31+TPDDL_EOD!AH31</f>
        <v>11.57</v>
      </c>
      <c r="N31">
        <f t="shared" si="0"/>
        <v>60</v>
      </c>
      <c r="O31" s="154">
        <f t="shared" si="1"/>
        <v>0</v>
      </c>
      <c r="P31">
        <v>16.97</v>
      </c>
      <c r="Q31">
        <v>9.64</v>
      </c>
      <c r="R31">
        <v>3.64</v>
      </c>
      <c r="S31">
        <v>18.18</v>
      </c>
      <c r="T31">
        <v>11.57</v>
      </c>
      <c r="U31" s="156">
        <f t="shared" si="2"/>
        <v>60</v>
      </c>
      <c r="V31" s="154">
        <f t="shared" si="3"/>
        <v>0</v>
      </c>
    </row>
    <row r="32" spans="1:22">
      <c r="A32" t="s">
        <v>74</v>
      </c>
      <c r="B32">
        <f>PPCL!B32</f>
        <v>60</v>
      </c>
      <c r="C32">
        <f>PPCL!C32</f>
        <v>0</v>
      </c>
      <c r="D32">
        <f>PPCL!M32</f>
        <v>60</v>
      </c>
      <c r="E32">
        <f>PPCL!N32</f>
        <v>0</v>
      </c>
      <c r="F32">
        <f t="shared" si="4"/>
        <v>60</v>
      </c>
      <c r="G32">
        <f t="shared" si="5"/>
        <v>60</v>
      </c>
      <c r="H32" s="154"/>
      <c r="I32">
        <f>BRPL_EOD!AG32+BRPL_EOD!AH32</f>
        <v>16.97</v>
      </c>
      <c r="J32">
        <f>BYPL_EOD!AG32+BYPL_EOD!AH32</f>
        <v>9.64</v>
      </c>
      <c r="K32">
        <f>MES_EOD!AG32+MES_EOD!AH32</f>
        <v>3.64</v>
      </c>
      <c r="L32">
        <f>NDMC_EOD!AG32+NDMC_EOD!AH32</f>
        <v>18.18</v>
      </c>
      <c r="M32">
        <f>TPDDL_EOD!AG32+TPDDL_EOD!AH32</f>
        <v>11.57</v>
      </c>
      <c r="N32">
        <f t="shared" si="0"/>
        <v>60</v>
      </c>
      <c r="O32" s="154">
        <f t="shared" si="1"/>
        <v>0</v>
      </c>
      <c r="P32">
        <v>16.97</v>
      </c>
      <c r="Q32">
        <v>9.64</v>
      </c>
      <c r="R32">
        <v>3.64</v>
      </c>
      <c r="S32">
        <v>18.18</v>
      </c>
      <c r="T32">
        <v>11.57</v>
      </c>
      <c r="U32" s="156">
        <f t="shared" si="2"/>
        <v>60</v>
      </c>
      <c r="V32" s="154">
        <f t="shared" si="3"/>
        <v>0</v>
      </c>
    </row>
    <row r="33" spans="1:22">
      <c r="A33" t="s">
        <v>75</v>
      </c>
      <c r="B33">
        <f>PPCL!B33</f>
        <v>60</v>
      </c>
      <c r="C33">
        <f>PPCL!C33</f>
        <v>0</v>
      </c>
      <c r="D33">
        <f>PPCL!M33</f>
        <v>60</v>
      </c>
      <c r="E33">
        <f>PPCL!N33</f>
        <v>0</v>
      </c>
      <c r="F33">
        <f t="shared" si="4"/>
        <v>60</v>
      </c>
      <c r="G33">
        <f t="shared" si="5"/>
        <v>60</v>
      </c>
      <c r="H33" s="154"/>
      <c r="I33">
        <f>BRPL_EOD!AG33+BRPL_EOD!AH33</f>
        <v>16.97</v>
      </c>
      <c r="J33">
        <f>BYPL_EOD!AG33+BYPL_EOD!AH33</f>
        <v>9.64</v>
      </c>
      <c r="K33">
        <f>MES_EOD!AG33+MES_EOD!AH33</f>
        <v>3.64</v>
      </c>
      <c r="L33">
        <f>NDMC_EOD!AG33+NDMC_EOD!AH33</f>
        <v>18.18</v>
      </c>
      <c r="M33">
        <f>TPDDL_EOD!AG33+TPDDL_EOD!AH33</f>
        <v>11.57</v>
      </c>
      <c r="N33">
        <f t="shared" si="0"/>
        <v>60</v>
      </c>
      <c r="O33" s="154">
        <f t="shared" si="1"/>
        <v>0</v>
      </c>
      <c r="P33">
        <v>16.97</v>
      </c>
      <c r="Q33">
        <v>9.64</v>
      </c>
      <c r="R33">
        <v>3.64</v>
      </c>
      <c r="S33">
        <v>18.18</v>
      </c>
      <c r="T33">
        <v>11.57</v>
      </c>
      <c r="U33" s="156">
        <f t="shared" si="2"/>
        <v>60</v>
      </c>
      <c r="V33" s="154">
        <f t="shared" si="3"/>
        <v>0</v>
      </c>
    </row>
    <row r="34" spans="1:22">
      <c r="A34" t="s">
        <v>76</v>
      </c>
      <c r="B34">
        <f>PPCL!B34</f>
        <v>60</v>
      </c>
      <c r="C34">
        <f>PPCL!C34</f>
        <v>0</v>
      </c>
      <c r="D34">
        <f>PPCL!M34</f>
        <v>60</v>
      </c>
      <c r="E34">
        <f>PPCL!N34</f>
        <v>0</v>
      </c>
      <c r="F34">
        <f t="shared" si="4"/>
        <v>60</v>
      </c>
      <c r="G34">
        <f t="shared" si="5"/>
        <v>60</v>
      </c>
      <c r="H34" s="154"/>
      <c r="I34">
        <f>BRPL_EOD!AG34+BRPL_EOD!AH34</f>
        <v>16.97</v>
      </c>
      <c r="J34">
        <f>BYPL_EOD!AG34+BYPL_EOD!AH34</f>
        <v>9.64</v>
      </c>
      <c r="K34">
        <f>MES_EOD!AG34+MES_EOD!AH34</f>
        <v>3.64</v>
      </c>
      <c r="L34">
        <f>NDMC_EOD!AG34+NDMC_EOD!AH34</f>
        <v>18.18</v>
      </c>
      <c r="M34">
        <f>TPDDL_EOD!AG34+TPDDL_EOD!AH34</f>
        <v>11.57</v>
      </c>
      <c r="N34">
        <f t="shared" si="0"/>
        <v>60</v>
      </c>
      <c r="O34" s="154">
        <f t="shared" si="1"/>
        <v>0</v>
      </c>
      <c r="P34">
        <v>16.97</v>
      </c>
      <c r="Q34">
        <v>9.64</v>
      </c>
      <c r="R34">
        <v>3.64</v>
      </c>
      <c r="S34">
        <v>18.18</v>
      </c>
      <c r="T34">
        <v>11.57</v>
      </c>
      <c r="U34" s="156">
        <f t="shared" si="2"/>
        <v>60</v>
      </c>
      <c r="V34" s="154">
        <f t="shared" si="3"/>
        <v>0</v>
      </c>
    </row>
    <row r="35" spans="1:22">
      <c r="A35" t="s">
        <v>77</v>
      </c>
      <c r="B35">
        <f>PPCL!B35</f>
        <v>60</v>
      </c>
      <c r="C35">
        <f>PPCL!C35</f>
        <v>0</v>
      </c>
      <c r="D35">
        <f>PPCL!M35</f>
        <v>60</v>
      </c>
      <c r="E35">
        <f>PPCL!N35</f>
        <v>0</v>
      </c>
      <c r="F35">
        <f t="shared" si="4"/>
        <v>60</v>
      </c>
      <c r="G35">
        <f t="shared" si="5"/>
        <v>60</v>
      </c>
      <c r="H35" s="154"/>
      <c r="I35">
        <f>BRPL_EOD!AG35+BRPL_EOD!AH35</f>
        <v>16.97</v>
      </c>
      <c r="J35">
        <f>BYPL_EOD!AG35+BYPL_EOD!AH35</f>
        <v>9.64</v>
      </c>
      <c r="K35">
        <f>MES_EOD!AG35+MES_EOD!AH35</f>
        <v>3.64</v>
      </c>
      <c r="L35">
        <f>NDMC_EOD!AG35+NDMC_EOD!AH35</f>
        <v>18.18</v>
      </c>
      <c r="M35">
        <f>TPDDL_EOD!AG35+TPDDL_EOD!AH35</f>
        <v>11.57</v>
      </c>
      <c r="N35">
        <f t="shared" si="0"/>
        <v>60</v>
      </c>
      <c r="O35" s="154">
        <f t="shared" si="1"/>
        <v>0</v>
      </c>
      <c r="P35">
        <v>16.97</v>
      </c>
      <c r="Q35">
        <v>9.64</v>
      </c>
      <c r="R35">
        <v>3.64</v>
      </c>
      <c r="S35">
        <v>18.18</v>
      </c>
      <c r="T35">
        <v>11.57</v>
      </c>
      <c r="U35" s="156">
        <f t="shared" si="2"/>
        <v>60</v>
      </c>
      <c r="V35" s="154">
        <f t="shared" si="3"/>
        <v>0</v>
      </c>
    </row>
    <row r="36" spans="1:22">
      <c r="A36" t="s">
        <v>78</v>
      </c>
      <c r="B36">
        <f>PPCL!B36</f>
        <v>60</v>
      </c>
      <c r="C36">
        <f>PPCL!C36</f>
        <v>0</v>
      </c>
      <c r="D36">
        <f>PPCL!M36</f>
        <v>60</v>
      </c>
      <c r="E36">
        <f>PPCL!N36</f>
        <v>0</v>
      </c>
      <c r="F36">
        <f t="shared" si="4"/>
        <v>60</v>
      </c>
      <c r="G36">
        <f t="shared" si="5"/>
        <v>60</v>
      </c>
      <c r="H36" s="154"/>
      <c r="I36">
        <f>BRPL_EOD!AG36+BRPL_EOD!AH36</f>
        <v>16.97</v>
      </c>
      <c r="J36">
        <f>BYPL_EOD!AG36+BYPL_EOD!AH36</f>
        <v>9.64</v>
      </c>
      <c r="K36">
        <f>MES_EOD!AG36+MES_EOD!AH36</f>
        <v>3.64</v>
      </c>
      <c r="L36">
        <f>NDMC_EOD!AG36+NDMC_EOD!AH36</f>
        <v>18.18</v>
      </c>
      <c r="M36">
        <f>TPDDL_EOD!AG36+TPDDL_EOD!AH36</f>
        <v>11.57</v>
      </c>
      <c r="N36">
        <f t="shared" si="0"/>
        <v>60</v>
      </c>
      <c r="O36" s="154">
        <f t="shared" si="1"/>
        <v>0</v>
      </c>
      <c r="P36">
        <v>16.97</v>
      </c>
      <c r="Q36">
        <v>9.64</v>
      </c>
      <c r="R36">
        <v>3.64</v>
      </c>
      <c r="S36">
        <v>18.18</v>
      </c>
      <c r="T36">
        <v>11.57</v>
      </c>
      <c r="U36" s="156">
        <f t="shared" si="2"/>
        <v>60</v>
      </c>
      <c r="V36" s="154">
        <f t="shared" si="3"/>
        <v>0</v>
      </c>
    </row>
    <row r="37" spans="1:22">
      <c r="A37" t="s">
        <v>79</v>
      </c>
      <c r="B37">
        <f>PPCL!B37</f>
        <v>60</v>
      </c>
      <c r="C37">
        <f>PPCL!C37</f>
        <v>0</v>
      </c>
      <c r="D37">
        <f>PPCL!M37</f>
        <v>60</v>
      </c>
      <c r="E37">
        <f>PPCL!N37</f>
        <v>0</v>
      </c>
      <c r="F37">
        <f t="shared" si="4"/>
        <v>60</v>
      </c>
      <c r="G37">
        <f t="shared" si="5"/>
        <v>60</v>
      </c>
      <c r="H37" s="154"/>
      <c r="I37">
        <f>BRPL_EOD!AG37+BRPL_EOD!AH37</f>
        <v>16.97</v>
      </c>
      <c r="J37">
        <f>BYPL_EOD!AG37+BYPL_EOD!AH37</f>
        <v>9.64</v>
      </c>
      <c r="K37">
        <f>MES_EOD!AG37+MES_EOD!AH37</f>
        <v>3.64</v>
      </c>
      <c r="L37">
        <f>NDMC_EOD!AG37+NDMC_EOD!AH37</f>
        <v>18.18</v>
      </c>
      <c r="M37">
        <f>TPDDL_EOD!AG37+TPDDL_EOD!AH37</f>
        <v>11.57</v>
      </c>
      <c r="N37">
        <f t="shared" si="0"/>
        <v>60</v>
      </c>
      <c r="O37" s="154">
        <f t="shared" si="1"/>
        <v>0</v>
      </c>
      <c r="P37">
        <v>16.97</v>
      </c>
      <c r="Q37">
        <v>9.64</v>
      </c>
      <c r="R37">
        <v>3.64</v>
      </c>
      <c r="S37">
        <v>18.18</v>
      </c>
      <c r="T37">
        <v>11.57</v>
      </c>
      <c r="U37" s="156">
        <f t="shared" si="2"/>
        <v>60</v>
      </c>
      <c r="V37" s="154">
        <f t="shared" si="3"/>
        <v>0</v>
      </c>
    </row>
    <row r="38" spans="1:22">
      <c r="A38" t="s">
        <v>80</v>
      </c>
      <c r="B38">
        <f>PPCL!B38</f>
        <v>60</v>
      </c>
      <c r="C38">
        <f>PPCL!C38</f>
        <v>0</v>
      </c>
      <c r="D38">
        <f>PPCL!M38</f>
        <v>60</v>
      </c>
      <c r="E38">
        <f>PPCL!N38</f>
        <v>0</v>
      </c>
      <c r="F38">
        <f t="shared" si="4"/>
        <v>60</v>
      </c>
      <c r="G38">
        <f t="shared" si="5"/>
        <v>60</v>
      </c>
      <c r="H38" s="154"/>
      <c r="I38">
        <f>BRPL_EOD!AG38+BRPL_EOD!AH38</f>
        <v>16.97</v>
      </c>
      <c r="J38">
        <f>BYPL_EOD!AG38+BYPL_EOD!AH38</f>
        <v>9.64</v>
      </c>
      <c r="K38">
        <f>MES_EOD!AG38+MES_EOD!AH38</f>
        <v>3.64</v>
      </c>
      <c r="L38">
        <f>NDMC_EOD!AG38+NDMC_EOD!AH38</f>
        <v>18.18</v>
      </c>
      <c r="M38">
        <f>TPDDL_EOD!AG38+TPDDL_EOD!AH38</f>
        <v>11.57</v>
      </c>
      <c r="N38">
        <f t="shared" si="0"/>
        <v>60</v>
      </c>
      <c r="O38" s="154">
        <f t="shared" si="1"/>
        <v>0</v>
      </c>
      <c r="P38">
        <v>16.97</v>
      </c>
      <c r="Q38">
        <v>9.64</v>
      </c>
      <c r="R38">
        <v>3.64</v>
      </c>
      <c r="S38">
        <v>18.18</v>
      </c>
      <c r="T38">
        <v>11.57</v>
      </c>
      <c r="U38" s="156">
        <f t="shared" si="2"/>
        <v>60</v>
      </c>
      <c r="V38" s="154">
        <f t="shared" si="3"/>
        <v>0</v>
      </c>
    </row>
    <row r="39" spans="1:22">
      <c r="A39" t="s">
        <v>81</v>
      </c>
      <c r="B39">
        <f>PPCL!B39</f>
        <v>60</v>
      </c>
      <c r="C39">
        <f>PPCL!C39</f>
        <v>0</v>
      </c>
      <c r="D39">
        <f>PPCL!M39</f>
        <v>60</v>
      </c>
      <c r="E39">
        <f>PPCL!N39</f>
        <v>0</v>
      </c>
      <c r="F39">
        <f t="shared" si="4"/>
        <v>60</v>
      </c>
      <c r="G39">
        <f t="shared" si="5"/>
        <v>60</v>
      </c>
      <c r="H39" s="154"/>
      <c r="I39">
        <f>BRPL_EOD!AG39+BRPL_EOD!AH39</f>
        <v>16.97</v>
      </c>
      <c r="J39">
        <f>BYPL_EOD!AG39+BYPL_EOD!AH39</f>
        <v>9.64</v>
      </c>
      <c r="K39">
        <f>MES_EOD!AG39+MES_EOD!AH39</f>
        <v>3.64</v>
      </c>
      <c r="L39">
        <f>NDMC_EOD!AG39+NDMC_EOD!AH39</f>
        <v>18.18</v>
      </c>
      <c r="M39">
        <f>TPDDL_EOD!AG39+TPDDL_EOD!AH39</f>
        <v>11.57</v>
      </c>
      <c r="N39">
        <f t="shared" si="0"/>
        <v>60</v>
      </c>
      <c r="O39" s="154">
        <f t="shared" si="1"/>
        <v>0</v>
      </c>
      <c r="P39">
        <v>16.97</v>
      </c>
      <c r="Q39">
        <v>9.64</v>
      </c>
      <c r="R39">
        <v>3.64</v>
      </c>
      <c r="S39">
        <v>18.18</v>
      </c>
      <c r="T39">
        <v>11.57</v>
      </c>
      <c r="U39" s="156">
        <f t="shared" si="2"/>
        <v>60</v>
      </c>
      <c r="V39" s="154">
        <f t="shared" si="3"/>
        <v>0</v>
      </c>
    </row>
    <row r="40" spans="1:22">
      <c r="A40" t="s">
        <v>82</v>
      </c>
      <c r="B40">
        <f>PPCL!B40</f>
        <v>60</v>
      </c>
      <c r="C40">
        <f>PPCL!C40</f>
        <v>0</v>
      </c>
      <c r="D40">
        <f>PPCL!M40</f>
        <v>60</v>
      </c>
      <c r="E40">
        <f>PPCL!N40</f>
        <v>0</v>
      </c>
      <c r="F40">
        <f t="shared" si="4"/>
        <v>60</v>
      </c>
      <c r="G40">
        <f t="shared" si="5"/>
        <v>60</v>
      </c>
      <c r="H40" s="154"/>
      <c r="I40">
        <f>BRPL_EOD!AG40+BRPL_EOD!AH40</f>
        <v>16.97</v>
      </c>
      <c r="J40">
        <f>BYPL_EOD!AG40+BYPL_EOD!AH40</f>
        <v>9.64</v>
      </c>
      <c r="K40">
        <f>MES_EOD!AG40+MES_EOD!AH40</f>
        <v>3.64</v>
      </c>
      <c r="L40">
        <f>NDMC_EOD!AG40+NDMC_EOD!AH40</f>
        <v>18.18</v>
      </c>
      <c r="M40">
        <f>TPDDL_EOD!AG40+TPDDL_EOD!AH40</f>
        <v>11.57</v>
      </c>
      <c r="N40">
        <f t="shared" si="0"/>
        <v>60</v>
      </c>
      <c r="O40" s="154">
        <f t="shared" si="1"/>
        <v>0</v>
      </c>
      <c r="P40">
        <v>16.97</v>
      </c>
      <c r="Q40">
        <v>9.64</v>
      </c>
      <c r="R40">
        <v>3.64</v>
      </c>
      <c r="S40">
        <v>18.18</v>
      </c>
      <c r="T40">
        <v>11.57</v>
      </c>
      <c r="U40" s="156">
        <f t="shared" si="2"/>
        <v>60</v>
      </c>
      <c r="V40" s="154">
        <f t="shared" si="3"/>
        <v>0</v>
      </c>
    </row>
    <row r="41" spans="1:22">
      <c r="A41" t="s">
        <v>83</v>
      </c>
      <c r="B41">
        <f>PPCL!B41</f>
        <v>60</v>
      </c>
      <c r="C41">
        <f>PPCL!C41</f>
        <v>0</v>
      </c>
      <c r="D41">
        <f>PPCL!M41</f>
        <v>60</v>
      </c>
      <c r="E41">
        <f>PPCL!N41</f>
        <v>0</v>
      </c>
      <c r="F41">
        <f t="shared" si="4"/>
        <v>60</v>
      </c>
      <c r="G41">
        <f t="shared" si="5"/>
        <v>60</v>
      </c>
      <c r="H41" s="154"/>
      <c r="I41">
        <f>BRPL_EOD!AG41+BRPL_EOD!AH41</f>
        <v>16.97</v>
      </c>
      <c r="J41">
        <f>BYPL_EOD!AG41+BYPL_EOD!AH41</f>
        <v>9.64</v>
      </c>
      <c r="K41">
        <f>MES_EOD!AG41+MES_EOD!AH41</f>
        <v>3.64</v>
      </c>
      <c r="L41">
        <f>NDMC_EOD!AG41+NDMC_EOD!AH41</f>
        <v>18.18</v>
      </c>
      <c r="M41">
        <f>TPDDL_EOD!AG41+TPDDL_EOD!AH41</f>
        <v>11.57</v>
      </c>
      <c r="N41">
        <f t="shared" si="0"/>
        <v>60</v>
      </c>
      <c r="O41" s="154">
        <f t="shared" si="1"/>
        <v>0</v>
      </c>
      <c r="P41">
        <v>16.97</v>
      </c>
      <c r="Q41">
        <v>9.64</v>
      </c>
      <c r="R41">
        <v>3.64</v>
      </c>
      <c r="S41">
        <v>18.18</v>
      </c>
      <c r="T41">
        <v>11.57</v>
      </c>
      <c r="U41" s="156">
        <f t="shared" si="2"/>
        <v>60</v>
      </c>
      <c r="V41" s="154">
        <f t="shared" si="3"/>
        <v>0</v>
      </c>
    </row>
    <row r="42" spans="1:22">
      <c r="A42" t="s">
        <v>84</v>
      </c>
      <c r="B42">
        <f>PPCL!B42</f>
        <v>60</v>
      </c>
      <c r="C42">
        <f>PPCL!C42</f>
        <v>0</v>
      </c>
      <c r="D42">
        <f>PPCL!M42</f>
        <v>60</v>
      </c>
      <c r="E42">
        <f>PPCL!N42</f>
        <v>0</v>
      </c>
      <c r="F42">
        <f t="shared" si="4"/>
        <v>60</v>
      </c>
      <c r="G42">
        <f t="shared" si="5"/>
        <v>60</v>
      </c>
      <c r="H42" s="154"/>
      <c r="I42">
        <f>BRPL_EOD!AG42+BRPL_EOD!AH42</f>
        <v>16.97</v>
      </c>
      <c r="J42">
        <f>BYPL_EOD!AG42+BYPL_EOD!AH42</f>
        <v>9.64</v>
      </c>
      <c r="K42">
        <f>MES_EOD!AG42+MES_EOD!AH42</f>
        <v>3.64</v>
      </c>
      <c r="L42">
        <f>NDMC_EOD!AG42+NDMC_EOD!AH42</f>
        <v>18.18</v>
      </c>
      <c r="M42">
        <f>TPDDL_EOD!AG42+TPDDL_EOD!AH42</f>
        <v>11.57</v>
      </c>
      <c r="N42">
        <f t="shared" si="0"/>
        <v>60</v>
      </c>
      <c r="O42" s="154">
        <f t="shared" si="1"/>
        <v>0</v>
      </c>
      <c r="P42">
        <v>16.97</v>
      </c>
      <c r="Q42">
        <v>9.64</v>
      </c>
      <c r="R42">
        <v>3.64</v>
      </c>
      <c r="S42">
        <v>18.18</v>
      </c>
      <c r="T42">
        <v>11.57</v>
      </c>
      <c r="U42" s="156">
        <f t="shared" si="2"/>
        <v>60</v>
      </c>
      <c r="V42" s="154">
        <f t="shared" si="3"/>
        <v>0</v>
      </c>
    </row>
    <row r="43" spans="1:22">
      <c r="A43" t="s">
        <v>85</v>
      </c>
      <c r="B43">
        <f>PPCL!B43</f>
        <v>60</v>
      </c>
      <c r="C43">
        <f>PPCL!C43</f>
        <v>0</v>
      </c>
      <c r="D43">
        <f>PPCL!M43</f>
        <v>60</v>
      </c>
      <c r="E43">
        <f>PPCL!N43</f>
        <v>0</v>
      </c>
      <c r="F43">
        <f t="shared" si="4"/>
        <v>60</v>
      </c>
      <c r="G43">
        <f t="shared" si="5"/>
        <v>60</v>
      </c>
      <c r="H43" s="154"/>
      <c r="I43">
        <f>BRPL_EOD!AG43+BRPL_EOD!AH43</f>
        <v>16.97</v>
      </c>
      <c r="J43">
        <f>BYPL_EOD!AG43+BYPL_EOD!AH43</f>
        <v>9.64</v>
      </c>
      <c r="K43">
        <f>MES_EOD!AG43+MES_EOD!AH43</f>
        <v>3.64</v>
      </c>
      <c r="L43">
        <f>NDMC_EOD!AG43+NDMC_EOD!AH43</f>
        <v>18.18</v>
      </c>
      <c r="M43">
        <f>TPDDL_EOD!AG43+TPDDL_EOD!AH43</f>
        <v>11.57</v>
      </c>
      <c r="N43">
        <f t="shared" si="0"/>
        <v>60</v>
      </c>
      <c r="O43" s="154">
        <f t="shared" si="1"/>
        <v>0</v>
      </c>
      <c r="P43">
        <v>16.97</v>
      </c>
      <c r="Q43">
        <v>9.64</v>
      </c>
      <c r="R43">
        <v>3.64</v>
      </c>
      <c r="S43">
        <v>18.18</v>
      </c>
      <c r="T43">
        <v>11.57</v>
      </c>
      <c r="U43" s="156">
        <f t="shared" si="2"/>
        <v>60</v>
      </c>
      <c r="V43" s="154">
        <f t="shared" si="3"/>
        <v>0</v>
      </c>
    </row>
    <row r="44" spans="1:22">
      <c r="A44" t="s">
        <v>86</v>
      </c>
      <c r="B44">
        <f>PPCL!B44</f>
        <v>60</v>
      </c>
      <c r="C44">
        <f>PPCL!C44</f>
        <v>0</v>
      </c>
      <c r="D44">
        <f>PPCL!M44</f>
        <v>60</v>
      </c>
      <c r="E44">
        <f>PPCL!N44</f>
        <v>0</v>
      </c>
      <c r="F44">
        <f t="shared" si="4"/>
        <v>60</v>
      </c>
      <c r="G44">
        <f t="shared" si="5"/>
        <v>60</v>
      </c>
      <c r="H44" s="154"/>
      <c r="I44">
        <f>BRPL_EOD!AG44+BRPL_EOD!AH44</f>
        <v>16.97</v>
      </c>
      <c r="J44">
        <f>BYPL_EOD!AG44+BYPL_EOD!AH44</f>
        <v>9.64</v>
      </c>
      <c r="K44">
        <f>MES_EOD!AG44+MES_EOD!AH44</f>
        <v>3.64</v>
      </c>
      <c r="L44">
        <f>NDMC_EOD!AG44+NDMC_EOD!AH44</f>
        <v>18.18</v>
      </c>
      <c r="M44">
        <f>TPDDL_EOD!AG44+TPDDL_EOD!AH44</f>
        <v>11.57</v>
      </c>
      <c r="N44">
        <f t="shared" si="0"/>
        <v>60</v>
      </c>
      <c r="O44" s="154">
        <f t="shared" si="1"/>
        <v>0</v>
      </c>
      <c r="P44">
        <v>16.97</v>
      </c>
      <c r="Q44">
        <v>9.64</v>
      </c>
      <c r="R44">
        <v>3.64</v>
      </c>
      <c r="S44">
        <v>18.18</v>
      </c>
      <c r="T44">
        <v>11.57</v>
      </c>
      <c r="U44" s="156">
        <f t="shared" si="2"/>
        <v>60</v>
      </c>
      <c r="V44" s="154">
        <f t="shared" si="3"/>
        <v>0</v>
      </c>
    </row>
    <row r="45" spans="1:22">
      <c r="A45" t="s">
        <v>87</v>
      </c>
      <c r="B45">
        <f>PPCL!B45</f>
        <v>60</v>
      </c>
      <c r="C45">
        <f>PPCL!C45</f>
        <v>0</v>
      </c>
      <c r="D45">
        <f>PPCL!M45</f>
        <v>60</v>
      </c>
      <c r="E45">
        <f>PPCL!N45</f>
        <v>0</v>
      </c>
      <c r="F45">
        <f t="shared" si="4"/>
        <v>60</v>
      </c>
      <c r="G45">
        <f t="shared" si="5"/>
        <v>60</v>
      </c>
      <c r="H45" s="154"/>
      <c r="I45">
        <f>BRPL_EOD!AG45+BRPL_EOD!AH45</f>
        <v>16.97</v>
      </c>
      <c r="J45">
        <f>BYPL_EOD!AG45+BYPL_EOD!AH45</f>
        <v>9.64</v>
      </c>
      <c r="K45">
        <f>MES_EOD!AG45+MES_EOD!AH45</f>
        <v>3.64</v>
      </c>
      <c r="L45">
        <f>NDMC_EOD!AG45+NDMC_EOD!AH45</f>
        <v>18.18</v>
      </c>
      <c r="M45">
        <f>TPDDL_EOD!AG45+TPDDL_EOD!AH45</f>
        <v>11.57</v>
      </c>
      <c r="N45">
        <f t="shared" si="0"/>
        <v>60</v>
      </c>
      <c r="O45" s="154">
        <f t="shared" si="1"/>
        <v>0</v>
      </c>
      <c r="P45">
        <v>16.97</v>
      </c>
      <c r="Q45">
        <v>9.64</v>
      </c>
      <c r="R45">
        <v>3.64</v>
      </c>
      <c r="S45">
        <v>18.18</v>
      </c>
      <c r="T45">
        <v>11.57</v>
      </c>
      <c r="U45" s="156">
        <f t="shared" si="2"/>
        <v>60</v>
      </c>
      <c r="V45" s="154">
        <f t="shared" si="3"/>
        <v>0</v>
      </c>
    </row>
    <row r="46" spans="1:22">
      <c r="A46" t="s">
        <v>88</v>
      </c>
      <c r="B46">
        <f>PPCL!B46</f>
        <v>60</v>
      </c>
      <c r="C46">
        <f>PPCL!C46</f>
        <v>0</v>
      </c>
      <c r="D46">
        <f>PPCL!M46</f>
        <v>60</v>
      </c>
      <c r="E46">
        <f>PPCL!N46</f>
        <v>0</v>
      </c>
      <c r="F46">
        <f t="shared" si="4"/>
        <v>60</v>
      </c>
      <c r="G46">
        <f t="shared" si="5"/>
        <v>60</v>
      </c>
      <c r="H46" s="154"/>
      <c r="I46">
        <f>BRPL_EOD!AG46+BRPL_EOD!AH46</f>
        <v>16.97</v>
      </c>
      <c r="J46">
        <f>BYPL_EOD!AG46+BYPL_EOD!AH46</f>
        <v>9.64</v>
      </c>
      <c r="K46">
        <f>MES_EOD!AG46+MES_EOD!AH46</f>
        <v>3.64</v>
      </c>
      <c r="L46">
        <f>NDMC_EOD!AG46+NDMC_EOD!AH46</f>
        <v>18.18</v>
      </c>
      <c r="M46">
        <f>TPDDL_EOD!AG46+TPDDL_EOD!AH46</f>
        <v>11.57</v>
      </c>
      <c r="N46">
        <f t="shared" si="0"/>
        <v>60</v>
      </c>
      <c r="O46" s="154">
        <f t="shared" si="1"/>
        <v>0</v>
      </c>
      <c r="P46">
        <v>16.97</v>
      </c>
      <c r="Q46">
        <v>9.64</v>
      </c>
      <c r="R46">
        <v>3.64</v>
      </c>
      <c r="S46">
        <v>18.18</v>
      </c>
      <c r="T46">
        <v>11.57</v>
      </c>
      <c r="U46" s="156">
        <f t="shared" si="2"/>
        <v>60</v>
      </c>
      <c r="V46" s="154">
        <f t="shared" si="3"/>
        <v>0</v>
      </c>
    </row>
    <row r="47" spans="1:22">
      <c r="A47" t="s">
        <v>89</v>
      </c>
      <c r="B47">
        <f>PPCL!B47</f>
        <v>60</v>
      </c>
      <c r="C47">
        <f>PPCL!C47</f>
        <v>0</v>
      </c>
      <c r="D47">
        <f>PPCL!M47</f>
        <v>60</v>
      </c>
      <c r="E47">
        <f>PPCL!N47</f>
        <v>0</v>
      </c>
      <c r="F47">
        <f t="shared" si="4"/>
        <v>60</v>
      </c>
      <c r="G47">
        <f t="shared" si="5"/>
        <v>60</v>
      </c>
      <c r="H47" s="154"/>
      <c r="I47">
        <f>BRPL_EOD!AG47+BRPL_EOD!AH47</f>
        <v>16.97</v>
      </c>
      <c r="J47">
        <f>BYPL_EOD!AG47+BYPL_EOD!AH47</f>
        <v>9.64</v>
      </c>
      <c r="K47">
        <f>MES_EOD!AG47+MES_EOD!AH47</f>
        <v>3.64</v>
      </c>
      <c r="L47">
        <f>NDMC_EOD!AG47+NDMC_EOD!AH47</f>
        <v>18.18</v>
      </c>
      <c r="M47">
        <f>TPDDL_EOD!AG47+TPDDL_EOD!AH47</f>
        <v>11.57</v>
      </c>
      <c r="N47">
        <f t="shared" si="0"/>
        <v>60</v>
      </c>
      <c r="O47" s="154">
        <f t="shared" si="1"/>
        <v>0</v>
      </c>
      <c r="P47">
        <v>16.97</v>
      </c>
      <c r="Q47">
        <v>9.64</v>
      </c>
      <c r="R47">
        <v>3.64</v>
      </c>
      <c r="S47">
        <v>18.18</v>
      </c>
      <c r="T47">
        <v>11.57</v>
      </c>
      <c r="U47" s="156">
        <f t="shared" si="2"/>
        <v>60</v>
      </c>
      <c r="V47" s="154">
        <f t="shared" si="3"/>
        <v>0</v>
      </c>
    </row>
    <row r="48" spans="1:22">
      <c r="A48" t="s">
        <v>90</v>
      </c>
      <c r="B48">
        <f>PPCL!B48</f>
        <v>60</v>
      </c>
      <c r="C48">
        <f>PPCL!C48</f>
        <v>60</v>
      </c>
      <c r="D48">
        <f>PPCL!M48</f>
        <v>60</v>
      </c>
      <c r="E48">
        <f>PPCL!N48</f>
        <v>0</v>
      </c>
      <c r="F48">
        <f t="shared" si="4"/>
        <v>120</v>
      </c>
      <c r="G48">
        <f t="shared" si="5"/>
        <v>60</v>
      </c>
      <c r="H48" s="154"/>
      <c r="I48">
        <f>BRPL_EOD!AG48+BRPL_EOD!AH48</f>
        <v>16.97</v>
      </c>
      <c r="J48">
        <f>BYPL_EOD!AG48+BYPL_EOD!AH48</f>
        <v>9.64</v>
      </c>
      <c r="K48">
        <f>MES_EOD!AG48+MES_EOD!AH48</f>
        <v>3.64</v>
      </c>
      <c r="L48">
        <f>NDMC_EOD!AG48+NDMC_EOD!AH48</f>
        <v>18.18</v>
      </c>
      <c r="M48">
        <f>TPDDL_EOD!AG48+TPDDL_EOD!AH48</f>
        <v>11.57</v>
      </c>
      <c r="N48">
        <f t="shared" si="0"/>
        <v>60</v>
      </c>
      <c r="O48" s="154">
        <f t="shared" si="1"/>
        <v>0</v>
      </c>
      <c r="P48">
        <v>16.97</v>
      </c>
      <c r="Q48">
        <v>9.64</v>
      </c>
      <c r="R48">
        <v>3.64</v>
      </c>
      <c r="S48">
        <v>18.18</v>
      </c>
      <c r="T48">
        <v>11.57</v>
      </c>
      <c r="U48" s="156">
        <f t="shared" si="2"/>
        <v>60</v>
      </c>
      <c r="V48" s="154">
        <f t="shared" si="3"/>
        <v>0</v>
      </c>
    </row>
    <row r="49" spans="1:22">
      <c r="A49" t="s">
        <v>91</v>
      </c>
      <c r="B49">
        <f>PPCL!B49</f>
        <v>60</v>
      </c>
      <c r="C49">
        <f>PPCL!C49</f>
        <v>0</v>
      </c>
      <c r="D49">
        <f>PPCL!M49</f>
        <v>60</v>
      </c>
      <c r="E49">
        <f>PPCL!N49</f>
        <v>0</v>
      </c>
      <c r="F49">
        <f t="shared" si="4"/>
        <v>60</v>
      </c>
      <c r="G49">
        <f t="shared" si="5"/>
        <v>60</v>
      </c>
      <c r="H49" s="154"/>
      <c r="I49">
        <f>BRPL_EOD!AG49+BRPL_EOD!AH49</f>
        <v>16.97</v>
      </c>
      <c r="J49">
        <f>BYPL_EOD!AG49+BYPL_EOD!AH49</f>
        <v>9.64</v>
      </c>
      <c r="K49">
        <f>MES_EOD!AG49+MES_EOD!AH49</f>
        <v>3.64</v>
      </c>
      <c r="L49">
        <f>NDMC_EOD!AG49+NDMC_EOD!AH49</f>
        <v>18.18</v>
      </c>
      <c r="M49">
        <f>TPDDL_EOD!AG49+TPDDL_EOD!AH49</f>
        <v>11.57</v>
      </c>
      <c r="N49">
        <f t="shared" si="0"/>
        <v>60</v>
      </c>
      <c r="O49" s="154">
        <f t="shared" si="1"/>
        <v>0</v>
      </c>
      <c r="P49">
        <v>16.97</v>
      </c>
      <c r="Q49">
        <v>9.64</v>
      </c>
      <c r="R49">
        <v>3.64</v>
      </c>
      <c r="S49">
        <v>18.18</v>
      </c>
      <c r="T49">
        <v>11.57</v>
      </c>
      <c r="U49" s="156">
        <f t="shared" si="2"/>
        <v>60</v>
      </c>
      <c r="V49" s="154">
        <f t="shared" si="3"/>
        <v>0</v>
      </c>
    </row>
    <row r="50" spans="1:22">
      <c r="A50" t="s">
        <v>92</v>
      </c>
      <c r="B50">
        <f>PPCL!B50</f>
        <v>60</v>
      </c>
      <c r="C50">
        <f>PPCL!C50</f>
        <v>0</v>
      </c>
      <c r="D50">
        <f>PPCL!M50</f>
        <v>60</v>
      </c>
      <c r="E50">
        <f>PPCL!N50</f>
        <v>0</v>
      </c>
      <c r="F50">
        <f t="shared" si="4"/>
        <v>60</v>
      </c>
      <c r="G50">
        <f t="shared" si="5"/>
        <v>60</v>
      </c>
      <c r="H50" s="154"/>
      <c r="I50">
        <f>BRPL_EOD!AG50+BRPL_EOD!AH50</f>
        <v>16.97</v>
      </c>
      <c r="J50">
        <f>BYPL_EOD!AG50+BYPL_EOD!AH50</f>
        <v>9.64</v>
      </c>
      <c r="K50">
        <f>MES_EOD!AG50+MES_EOD!AH50</f>
        <v>3.64</v>
      </c>
      <c r="L50">
        <f>NDMC_EOD!AG50+NDMC_EOD!AH50</f>
        <v>18.18</v>
      </c>
      <c r="M50">
        <f>TPDDL_EOD!AG50+TPDDL_EOD!AH50</f>
        <v>11.57</v>
      </c>
      <c r="N50">
        <f t="shared" si="0"/>
        <v>60</v>
      </c>
      <c r="O50" s="154">
        <f t="shared" si="1"/>
        <v>0</v>
      </c>
      <c r="P50">
        <v>16.97</v>
      </c>
      <c r="Q50">
        <v>9.64</v>
      </c>
      <c r="R50">
        <v>3.64</v>
      </c>
      <c r="S50">
        <v>18.18</v>
      </c>
      <c r="T50">
        <v>11.57</v>
      </c>
      <c r="U50" s="156">
        <f t="shared" si="2"/>
        <v>60</v>
      </c>
      <c r="V50" s="154">
        <f t="shared" si="3"/>
        <v>0</v>
      </c>
    </row>
    <row r="51" spans="1:22">
      <c r="A51" t="s">
        <v>93</v>
      </c>
      <c r="B51">
        <f>PPCL!B51</f>
        <v>60</v>
      </c>
      <c r="C51">
        <f>PPCL!C51</f>
        <v>0</v>
      </c>
      <c r="D51">
        <f>PPCL!M51</f>
        <v>60</v>
      </c>
      <c r="E51">
        <f>PPCL!N51</f>
        <v>0</v>
      </c>
      <c r="F51">
        <f t="shared" si="4"/>
        <v>60</v>
      </c>
      <c r="G51">
        <f t="shared" si="5"/>
        <v>60</v>
      </c>
      <c r="H51" s="154"/>
      <c r="I51">
        <f>BRPL_EOD!AG51+BRPL_EOD!AH51</f>
        <v>16.97</v>
      </c>
      <c r="J51">
        <f>BYPL_EOD!AG51+BYPL_EOD!AH51</f>
        <v>9.64</v>
      </c>
      <c r="K51">
        <f>MES_EOD!AG51+MES_EOD!AH51</f>
        <v>3.64</v>
      </c>
      <c r="L51">
        <f>NDMC_EOD!AG51+NDMC_EOD!AH51</f>
        <v>18.18</v>
      </c>
      <c r="M51">
        <f>TPDDL_EOD!AG51+TPDDL_EOD!AH51</f>
        <v>11.57</v>
      </c>
      <c r="N51">
        <f t="shared" si="0"/>
        <v>60</v>
      </c>
      <c r="O51" s="154">
        <f t="shared" si="1"/>
        <v>0</v>
      </c>
      <c r="P51">
        <v>16.97</v>
      </c>
      <c r="Q51">
        <v>9.64</v>
      </c>
      <c r="R51">
        <v>3.64</v>
      </c>
      <c r="S51">
        <v>18.18</v>
      </c>
      <c r="T51">
        <v>11.57</v>
      </c>
      <c r="U51" s="156">
        <f t="shared" si="2"/>
        <v>60</v>
      </c>
      <c r="V51" s="154">
        <f t="shared" si="3"/>
        <v>0</v>
      </c>
    </row>
    <row r="52" spans="1:22">
      <c r="A52" t="s">
        <v>94</v>
      </c>
      <c r="B52">
        <f>PPCL!B52</f>
        <v>60</v>
      </c>
      <c r="C52">
        <f>PPCL!C52</f>
        <v>0</v>
      </c>
      <c r="D52">
        <f>PPCL!M52</f>
        <v>60</v>
      </c>
      <c r="E52">
        <f>PPCL!N52</f>
        <v>0</v>
      </c>
      <c r="F52">
        <f t="shared" si="4"/>
        <v>60</v>
      </c>
      <c r="G52">
        <f t="shared" si="5"/>
        <v>60</v>
      </c>
      <c r="H52" s="154"/>
      <c r="I52">
        <f>BRPL_EOD!AG52+BRPL_EOD!AH52</f>
        <v>16.97</v>
      </c>
      <c r="J52">
        <f>BYPL_EOD!AG52+BYPL_EOD!AH52</f>
        <v>9.64</v>
      </c>
      <c r="K52">
        <f>MES_EOD!AG52+MES_EOD!AH52</f>
        <v>3.64</v>
      </c>
      <c r="L52">
        <f>NDMC_EOD!AG52+NDMC_EOD!AH52</f>
        <v>18.18</v>
      </c>
      <c r="M52">
        <f>TPDDL_EOD!AG52+TPDDL_EOD!AH52</f>
        <v>11.57</v>
      </c>
      <c r="N52">
        <f t="shared" si="0"/>
        <v>60</v>
      </c>
      <c r="O52" s="154">
        <f t="shared" si="1"/>
        <v>0</v>
      </c>
      <c r="P52">
        <v>16.97</v>
      </c>
      <c r="Q52">
        <v>9.64</v>
      </c>
      <c r="R52">
        <v>3.64</v>
      </c>
      <c r="S52">
        <v>18.18</v>
      </c>
      <c r="T52">
        <v>11.57</v>
      </c>
      <c r="U52" s="156">
        <f t="shared" si="2"/>
        <v>60</v>
      </c>
      <c r="V52" s="154">
        <f t="shared" si="3"/>
        <v>0</v>
      </c>
    </row>
    <row r="53" spans="1:22">
      <c r="A53" t="s">
        <v>95</v>
      </c>
      <c r="B53">
        <f>PPCL!B53</f>
        <v>60</v>
      </c>
      <c r="C53">
        <f>PPCL!C53</f>
        <v>0</v>
      </c>
      <c r="D53">
        <f>PPCL!M53</f>
        <v>60</v>
      </c>
      <c r="E53">
        <f>PPCL!N53</f>
        <v>0</v>
      </c>
      <c r="F53">
        <f t="shared" si="4"/>
        <v>60</v>
      </c>
      <c r="G53">
        <f t="shared" si="5"/>
        <v>60</v>
      </c>
      <c r="H53" s="154"/>
      <c r="I53">
        <f>BRPL_EOD!AG53+BRPL_EOD!AH53</f>
        <v>16.97</v>
      </c>
      <c r="J53">
        <f>BYPL_EOD!AG53+BYPL_EOD!AH53</f>
        <v>9.64</v>
      </c>
      <c r="K53">
        <f>MES_EOD!AG53+MES_EOD!AH53</f>
        <v>3.64</v>
      </c>
      <c r="L53">
        <f>NDMC_EOD!AG53+NDMC_EOD!AH53</f>
        <v>18.18</v>
      </c>
      <c r="M53">
        <f>TPDDL_EOD!AG53+TPDDL_EOD!AH53</f>
        <v>11.57</v>
      </c>
      <c r="N53">
        <f t="shared" si="0"/>
        <v>60</v>
      </c>
      <c r="O53" s="154">
        <f t="shared" si="1"/>
        <v>0</v>
      </c>
      <c r="P53">
        <v>16.97</v>
      </c>
      <c r="Q53">
        <v>9.64</v>
      </c>
      <c r="R53">
        <v>3.64</v>
      </c>
      <c r="S53">
        <v>18.18</v>
      </c>
      <c r="T53">
        <v>11.57</v>
      </c>
      <c r="U53" s="156">
        <f t="shared" si="2"/>
        <v>60</v>
      </c>
      <c r="V53" s="154">
        <f t="shared" si="3"/>
        <v>0</v>
      </c>
    </row>
    <row r="54" spans="1:22">
      <c r="A54" t="s">
        <v>96</v>
      </c>
      <c r="B54">
        <f>PPCL!B54</f>
        <v>60</v>
      </c>
      <c r="C54">
        <f>PPCL!C54</f>
        <v>0</v>
      </c>
      <c r="D54">
        <f>PPCL!M54</f>
        <v>60</v>
      </c>
      <c r="E54">
        <f>PPCL!N54</f>
        <v>0</v>
      </c>
      <c r="F54">
        <f t="shared" si="4"/>
        <v>60</v>
      </c>
      <c r="G54">
        <f t="shared" si="5"/>
        <v>60</v>
      </c>
      <c r="H54" s="154"/>
      <c r="I54">
        <f>BRPL_EOD!AG54+BRPL_EOD!AH54</f>
        <v>16.97</v>
      </c>
      <c r="J54">
        <f>BYPL_EOD!AG54+BYPL_EOD!AH54</f>
        <v>9.64</v>
      </c>
      <c r="K54">
        <f>MES_EOD!AG54+MES_EOD!AH54</f>
        <v>3.64</v>
      </c>
      <c r="L54">
        <f>NDMC_EOD!AG54+NDMC_EOD!AH54</f>
        <v>18.18</v>
      </c>
      <c r="M54">
        <f>TPDDL_EOD!AG54+TPDDL_EOD!AH54</f>
        <v>11.57</v>
      </c>
      <c r="N54">
        <f t="shared" si="0"/>
        <v>60</v>
      </c>
      <c r="O54" s="154">
        <f t="shared" si="1"/>
        <v>0</v>
      </c>
      <c r="P54">
        <v>16.97</v>
      </c>
      <c r="Q54">
        <v>9.64</v>
      </c>
      <c r="R54">
        <v>3.64</v>
      </c>
      <c r="S54">
        <v>18.18</v>
      </c>
      <c r="T54">
        <v>11.57</v>
      </c>
      <c r="U54" s="156">
        <f t="shared" si="2"/>
        <v>60</v>
      </c>
      <c r="V54" s="154">
        <f t="shared" si="3"/>
        <v>0</v>
      </c>
    </row>
    <row r="55" spans="1:22">
      <c r="A55" t="s">
        <v>97</v>
      </c>
      <c r="B55">
        <f>PPCL!B55</f>
        <v>60</v>
      </c>
      <c r="C55">
        <f>PPCL!C55</f>
        <v>0</v>
      </c>
      <c r="D55">
        <f>PPCL!M55</f>
        <v>60</v>
      </c>
      <c r="E55">
        <f>PPCL!N55</f>
        <v>0</v>
      </c>
      <c r="F55">
        <f t="shared" si="4"/>
        <v>60</v>
      </c>
      <c r="G55">
        <f t="shared" si="5"/>
        <v>60</v>
      </c>
      <c r="H55" s="154"/>
      <c r="I55">
        <f>BRPL_EOD!AG55+BRPL_EOD!AH55</f>
        <v>16.97</v>
      </c>
      <c r="J55">
        <f>BYPL_EOD!AG55+BYPL_EOD!AH55</f>
        <v>9.64</v>
      </c>
      <c r="K55">
        <f>MES_EOD!AG55+MES_EOD!AH55</f>
        <v>3.64</v>
      </c>
      <c r="L55">
        <f>NDMC_EOD!AG55+NDMC_EOD!AH55</f>
        <v>18.18</v>
      </c>
      <c r="M55">
        <f>TPDDL_EOD!AG55+TPDDL_EOD!AH55</f>
        <v>11.57</v>
      </c>
      <c r="N55">
        <f t="shared" si="0"/>
        <v>60</v>
      </c>
      <c r="O55" s="154">
        <f t="shared" si="1"/>
        <v>0</v>
      </c>
      <c r="P55">
        <v>16.97</v>
      </c>
      <c r="Q55">
        <v>9.64</v>
      </c>
      <c r="R55">
        <v>3.64</v>
      </c>
      <c r="S55">
        <v>18.18</v>
      </c>
      <c r="T55">
        <v>11.57</v>
      </c>
      <c r="U55" s="156">
        <f t="shared" si="2"/>
        <v>60</v>
      </c>
      <c r="V55" s="154">
        <f t="shared" si="3"/>
        <v>0</v>
      </c>
    </row>
    <row r="56" spans="1:22">
      <c r="A56" t="s">
        <v>98</v>
      </c>
      <c r="B56">
        <f>PPCL!B56</f>
        <v>60</v>
      </c>
      <c r="C56">
        <f>PPCL!C56</f>
        <v>0</v>
      </c>
      <c r="D56">
        <f>PPCL!M56</f>
        <v>60</v>
      </c>
      <c r="E56">
        <f>PPCL!N56</f>
        <v>0</v>
      </c>
      <c r="F56">
        <f t="shared" si="4"/>
        <v>60</v>
      </c>
      <c r="G56">
        <f t="shared" si="5"/>
        <v>60</v>
      </c>
      <c r="H56" s="154"/>
      <c r="I56">
        <f>BRPL_EOD!AG56+BRPL_EOD!AH56</f>
        <v>16.97</v>
      </c>
      <c r="J56">
        <f>BYPL_EOD!AG56+BYPL_EOD!AH56</f>
        <v>9.64</v>
      </c>
      <c r="K56">
        <f>MES_EOD!AG56+MES_EOD!AH56</f>
        <v>3.64</v>
      </c>
      <c r="L56">
        <f>NDMC_EOD!AG56+NDMC_EOD!AH56</f>
        <v>18.18</v>
      </c>
      <c r="M56">
        <f>TPDDL_EOD!AG56+TPDDL_EOD!AH56</f>
        <v>11.57</v>
      </c>
      <c r="N56">
        <f t="shared" si="0"/>
        <v>60</v>
      </c>
      <c r="O56" s="154">
        <f t="shared" si="1"/>
        <v>0</v>
      </c>
      <c r="P56">
        <v>16.97</v>
      </c>
      <c r="Q56">
        <v>9.64</v>
      </c>
      <c r="R56">
        <v>3.64</v>
      </c>
      <c r="S56">
        <v>18.18</v>
      </c>
      <c r="T56">
        <v>11.57</v>
      </c>
      <c r="U56" s="156">
        <f t="shared" si="2"/>
        <v>60</v>
      </c>
      <c r="V56" s="154">
        <f t="shared" si="3"/>
        <v>0</v>
      </c>
    </row>
    <row r="57" spans="1:22">
      <c r="A57" t="s">
        <v>99</v>
      </c>
      <c r="B57">
        <f>PPCL!B57</f>
        <v>60</v>
      </c>
      <c r="C57">
        <f>PPCL!C57</f>
        <v>0</v>
      </c>
      <c r="D57">
        <f>PPCL!M57</f>
        <v>60</v>
      </c>
      <c r="E57">
        <f>PPCL!N57</f>
        <v>0</v>
      </c>
      <c r="F57">
        <f t="shared" si="4"/>
        <v>60</v>
      </c>
      <c r="G57">
        <f t="shared" si="5"/>
        <v>60</v>
      </c>
      <c r="H57" s="154"/>
      <c r="I57">
        <f>BRPL_EOD!AG57+BRPL_EOD!AH57</f>
        <v>16.97</v>
      </c>
      <c r="J57">
        <f>BYPL_EOD!AG57+BYPL_EOD!AH57</f>
        <v>9.64</v>
      </c>
      <c r="K57">
        <f>MES_EOD!AG57+MES_EOD!AH57</f>
        <v>3.64</v>
      </c>
      <c r="L57">
        <f>NDMC_EOD!AG57+NDMC_EOD!AH57</f>
        <v>18.18</v>
      </c>
      <c r="M57">
        <f>TPDDL_EOD!AG57+TPDDL_EOD!AH57</f>
        <v>11.57</v>
      </c>
      <c r="N57">
        <f t="shared" si="0"/>
        <v>60</v>
      </c>
      <c r="O57" s="154">
        <f t="shared" si="1"/>
        <v>0</v>
      </c>
      <c r="P57">
        <v>16.97</v>
      </c>
      <c r="Q57">
        <v>9.64</v>
      </c>
      <c r="R57">
        <v>3.64</v>
      </c>
      <c r="S57">
        <v>18.18</v>
      </c>
      <c r="T57">
        <v>11.57</v>
      </c>
      <c r="U57" s="156">
        <f t="shared" si="2"/>
        <v>60</v>
      </c>
      <c r="V57" s="154">
        <f t="shared" si="3"/>
        <v>0</v>
      </c>
    </row>
    <row r="58" spans="1:22">
      <c r="A58" t="s">
        <v>100</v>
      </c>
      <c r="B58">
        <f>PPCL!B58</f>
        <v>60</v>
      </c>
      <c r="C58">
        <f>PPCL!C58</f>
        <v>0</v>
      </c>
      <c r="D58">
        <f>PPCL!M58</f>
        <v>60</v>
      </c>
      <c r="E58">
        <f>PPCL!N58</f>
        <v>0</v>
      </c>
      <c r="F58">
        <f t="shared" si="4"/>
        <v>60</v>
      </c>
      <c r="G58">
        <f t="shared" si="5"/>
        <v>60</v>
      </c>
      <c r="H58" s="154"/>
      <c r="I58">
        <f>BRPL_EOD!AG58+BRPL_EOD!AH58</f>
        <v>16.97</v>
      </c>
      <c r="J58">
        <f>BYPL_EOD!AG58+BYPL_EOD!AH58</f>
        <v>9.64</v>
      </c>
      <c r="K58">
        <f>MES_EOD!AG58+MES_EOD!AH58</f>
        <v>3.64</v>
      </c>
      <c r="L58">
        <f>NDMC_EOD!AG58+NDMC_EOD!AH58</f>
        <v>18.18</v>
      </c>
      <c r="M58">
        <f>TPDDL_EOD!AG58+TPDDL_EOD!AH58</f>
        <v>11.57</v>
      </c>
      <c r="N58">
        <f t="shared" si="0"/>
        <v>60</v>
      </c>
      <c r="O58" s="154">
        <f t="shared" si="1"/>
        <v>0</v>
      </c>
      <c r="P58">
        <v>16.97</v>
      </c>
      <c r="Q58">
        <v>9.64</v>
      </c>
      <c r="R58">
        <v>3.64</v>
      </c>
      <c r="S58">
        <v>18.18</v>
      </c>
      <c r="T58">
        <v>11.57</v>
      </c>
      <c r="U58" s="156">
        <f t="shared" si="2"/>
        <v>60</v>
      </c>
      <c r="V58" s="154">
        <f t="shared" si="3"/>
        <v>0</v>
      </c>
    </row>
    <row r="59" spans="1:22">
      <c r="A59" t="s">
        <v>101</v>
      </c>
      <c r="B59">
        <f>PPCL!B59</f>
        <v>60</v>
      </c>
      <c r="C59">
        <f>PPCL!C59</f>
        <v>0</v>
      </c>
      <c r="D59">
        <f>PPCL!M59</f>
        <v>60</v>
      </c>
      <c r="E59">
        <f>PPCL!N59</f>
        <v>0</v>
      </c>
      <c r="F59">
        <f t="shared" si="4"/>
        <v>60</v>
      </c>
      <c r="G59">
        <f t="shared" si="5"/>
        <v>60</v>
      </c>
      <c r="H59" s="154"/>
      <c r="I59">
        <f>BRPL_EOD!AG59+BRPL_EOD!AH59</f>
        <v>16.97</v>
      </c>
      <c r="J59">
        <f>BYPL_EOD!AG59+BYPL_EOD!AH59</f>
        <v>9.64</v>
      </c>
      <c r="K59">
        <f>MES_EOD!AG59+MES_EOD!AH59</f>
        <v>3.64</v>
      </c>
      <c r="L59">
        <f>NDMC_EOD!AG59+NDMC_EOD!AH59</f>
        <v>18.18</v>
      </c>
      <c r="M59">
        <f>TPDDL_EOD!AG59+TPDDL_EOD!AH59</f>
        <v>11.57</v>
      </c>
      <c r="N59">
        <f t="shared" si="0"/>
        <v>60</v>
      </c>
      <c r="O59" s="154">
        <f t="shared" si="1"/>
        <v>0</v>
      </c>
      <c r="P59">
        <v>16.97</v>
      </c>
      <c r="Q59">
        <v>9.64</v>
      </c>
      <c r="R59">
        <v>3.64</v>
      </c>
      <c r="S59">
        <v>18.18</v>
      </c>
      <c r="T59">
        <v>11.57</v>
      </c>
      <c r="U59" s="156">
        <f t="shared" si="2"/>
        <v>60</v>
      </c>
      <c r="V59" s="154">
        <f t="shared" si="3"/>
        <v>0</v>
      </c>
    </row>
    <row r="60" spans="1:22">
      <c r="A60" t="s">
        <v>102</v>
      </c>
      <c r="B60">
        <f>PPCL!B60</f>
        <v>60</v>
      </c>
      <c r="C60">
        <f>PPCL!C60</f>
        <v>0</v>
      </c>
      <c r="D60">
        <f>PPCL!M60</f>
        <v>60</v>
      </c>
      <c r="E60">
        <f>PPCL!N60</f>
        <v>0</v>
      </c>
      <c r="F60">
        <f t="shared" si="4"/>
        <v>60</v>
      </c>
      <c r="G60">
        <f t="shared" si="5"/>
        <v>60</v>
      </c>
      <c r="H60" s="154"/>
      <c r="I60">
        <f>BRPL_EOD!AG60+BRPL_EOD!AH60</f>
        <v>16.97</v>
      </c>
      <c r="J60">
        <f>BYPL_EOD!AG60+BYPL_EOD!AH60</f>
        <v>9.64</v>
      </c>
      <c r="K60">
        <f>MES_EOD!AG60+MES_EOD!AH60</f>
        <v>3.64</v>
      </c>
      <c r="L60">
        <f>NDMC_EOD!AG60+NDMC_EOD!AH60</f>
        <v>18.18</v>
      </c>
      <c r="M60">
        <f>TPDDL_EOD!AG60+TPDDL_EOD!AH60</f>
        <v>11.57</v>
      </c>
      <c r="N60">
        <f t="shared" si="0"/>
        <v>60</v>
      </c>
      <c r="O60" s="154">
        <f t="shared" si="1"/>
        <v>0</v>
      </c>
      <c r="P60">
        <v>16.97</v>
      </c>
      <c r="Q60">
        <v>9.64</v>
      </c>
      <c r="R60">
        <v>3.64</v>
      </c>
      <c r="S60">
        <v>18.18</v>
      </c>
      <c r="T60">
        <v>11.57</v>
      </c>
      <c r="U60" s="156">
        <f t="shared" si="2"/>
        <v>60</v>
      </c>
      <c r="V60" s="154">
        <f t="shared" si="3"/>
        <v>0</v>
      </c>
    </row>
    <row r="61" spans="1:22">
      <c r="A61" t="s">
        <v>103</v>
      </c>
      <c r="B61">
        <f>PPCL!B61</f>
        <v>60</v>
      </c>
      <c r="C61">
        <f>PPCL!C61</f>
        <v>0</v>
      </c>
      <c r="D61">
        <f>PPCL!M61</f>
        <v>60</v>
      </c>
      <c r="E61">
        <f>PPCL!N61</f>
        <v>0</v>
      </c>
      <c r="F61">
        <f t="shared" si="4"/>
        <v>60</v>
      </c>
      <c r="G61">
        <f t="shared" si="5"/>
        <v>60</v>
      </c>
      <c r="H61" s="154"/>
      <c r="I61">
        <f>BRPL_EOD!AG61+BRPL_EOD!AH61</f>
        <v>16.97</v>
      </c>
      <c r="J61">
        <f>BYPL_EOD!AG61+BYPL_EOD!AH61</f>
        <v>9.64</v>
      </c>
      <c r="K61">
        <f>MES_EOD!AG61+MES_EOD!AH61</f>
        <v>3.64</v>
      </c>
      <c r="L61">
        <f>NDMC_EOD!AG61+NDMC_EOD!AH61</f>
        <v>18.18</v>
      </c>
      <c r="M61">
        <f>TPDDL_EOD!AG61+TPDDL_EOD!AH61</f>
        <v>11.57</v>
      </c>
      <c r="N61">
        <f t="shared" si="0"/>
        <v>60</v>
      </c>
      <c r="O61" s="154">
        <f t="shared" si="1"/>
        <v>0</v>
      </c>
      <c r="P61">
        <v>16.97</v>
      </c>
      <c r="Q61">
        <v>9.64</v>
      </c>
      <c r="R61">
        <v>3.64</v>
      </c>
      <c r="S61">
        <v>18.18</v>
      </c>
      <c r="T61">
        <v>11.57</v>
      </c>
      <c r="U61" s="156">
        <f t="shared" si="2"/>
        <v>60</v>
      </c>
      <c r="V61" s="154">
        <f t="shared" si="3"/>
        <v>0</v>
      </c>
    </row>
    <row r="62" spans="1:22">
      <c r="A62" t="s">
        <v>104</v>
      </c>
      <c r="B62">
        <f>PPCL!B62</f>
        <v>60</v>
      </c>
      <c r="C62">
        <f>PPCL!C62</f>
        <v>0</v>
      </c>
      <c r="D62">
        <f>PPCL!M62</f>
        <v>60</v>
      </c>
      <c r="E62">
        <f>PPCL!N62</f>
        <v>0</v>
      </c>
      <c r="F62">
        <f t="shared" si="4"/>
        <v>60</v>
      </c>
      <c r="G62">
        <f t="shared" si="5"/>
        <v>60</v>
      </c>
      <c r="H62" s="154"/>
      <c r="I62">
        <f>BRPL_EOD!AG62+BRPL_EOD!AH62</f>
        <v>16.97</v>
      </c>
      <c r="J62">
        <f>BYPL_EOD!AG62+BYPL_EOD!AH62</f>
        <v>9.64</v>
      </c>
      <c r="K62">
        <f>MES_EOD!AG62+MES_EOD!AH62</f>
        <v>3.64</v>
      </c>
      <c r="L62">
        <f>NDMC_EOD!AG62+NDMC_EOD!AH62</f>
        <v>18.18</v>
      </c>
      <c r="M62">
        <f>TPDDL_EOD!AG62+TPDDL_EOD!AH62</f>
        <v>11.57</v>
      </c>
      <c r="N62">
        <f t="shared" si="0"/>
        <v>60</v>
      </c>
      <c r="O62" s="154">
        <f t="shared" si="1"/>
        <v>0</v>
      </c>
      <c r="P62">
        <v>16.97</v>
      </c>
      <c r="Q62">
        <v>9.64</v>
      </c>
      <c r="R62">
        <v>3.64</v>
      </c>
      <c r="S62">
        <v>18.18</v>
      </c>
      <c r="T62">
        <v>11.57</v>
      </c>
      <c r="U62" s="156">
        <f t="shared" si="2"/>
        <v>60</v>
      </c>
      <c r="V62" s="154">
        <f t="shared" si="3"/>
        <v>0</v>
      </c>
    </row>
    <row r="63" spans="1:22">
      <c r="A63" t="s">
        <v>105</v>
      </c>
      <c r="B63">
        <f>PPCL!B63</f>
        <v>60</v>
      </c>
      <c r="C63">
        <f>PPCL!C63</f>
        <v>0</v>
      </c>
      <c r="D63">
        <f>PPCL!M63</f>
        <v>60</v>
      </c>
      <c r="E63">
        <f>PPCL!N63</f>
        <v>0</v>
      </c>
      <c r="F63">
        <f t="shared" si="4"/>
        <v>60</v>
      </c>
      <c r="G63">
        <f t="shared" si="5"/>
        <v>60</v>
      </c>
      <c r="H63" s="154"/>
      <c r="I63">
        <f>BRPL_EOD!AG63+BRPL_EOD!AH63</f>
        <v>16.97</v>
      </c>
      <c r="J63">
        <f>BYPL_EOD!AG63+BYPL_EOD!AH63</f>
        <v>9.64</v>
      </c>
      <c r="K63">
        <f>MES_EOD!AG63+MES_EOD!AH63</f>
        <v>3.64</v>
      </c>
      <c r="L63">
        <f>NDMC_EOD!AG63+NDMC_EOD!AH63</f>
        <v>18.18</v>
      </c>
      <c r="M63">
        <f>TPDDL_EOD!AG63+TPDDL_EOD!AH63</f>
        <v>11.57</v>
      </c>
      <c r="N63">
        <f t="shared" si="0"/>
        <v>60</v>
      </c>
      <c r="O63" s="154">
        <f t="shared" si="1"/>
        <v>0</v>
      </c>
      <c r="P63">
        <v>16.97</v>
      </c>
      <c r="Q63">
        <v>9.64</v>
      </c>
      <c r="R63">
        <v>3.64</v>
      </c>
      <c r="S63">
        <v>18.18</v>
      </c>
      <c r="T63">
        <v>11.57</v>
      </c>
      <c r="U63" s="156">
        <f t="shared" si="2"/>
        <v>60</v>
      </c>
      <c r="V63" s="154">
        <f t="shared" si="3"/>
        <v>0</v>
      </c>
    </row>
    <row r="64" spans="1:22">
      <c r="A64" t="s">
        <v>106</v>
      </c>
      <c r="B64">
        <f>PPCL!B64</f>
        <v>60</v>
      </c>
      <c r="C64">
        <f>PPCL!C64</f>
        <v>0</v>
      </c>
      <c r="D64">
        <f>PPCL!M64</f>
        <v>60</v>
      </c>
      <c r="E64">
        <f>PPCL!N64</f>
        <v>0</v>
      </c>
      <c r="F64">
        <f t="shared" si="4"/>
        <v>60</v>
      </c>
      <c r="G64">
        <f t="shared" si="5"/>
        <v>60</v>
      </c>
      <c r="H64" s="154"/>
      <c r="I64">
        <f>BRPL_EOD!AG64+BRPL_EOD!AH64</f>
        <v>16.97</v>
      </c>
      <c r="J64">
        <f>BYPL_EOD!AG64+BYPL_EOD!AH64</f>
        <v>9.64</v>
      </c>
      <c r="K64">
        <f>MES_EOD!AG64+MES_EOD!AH64</f>
        <v>3.64</v>
      </c>
      <c r="L64">
        <f>NDMC_EOD!AG64+NDMC_EOD!AH64</f>
        <v>18.18</v>
      </c>
      <c r="M64">
        <f>TPDDL_EOD!AG64+TPDDL_EOD!AH64</f>
        <v>11.57</v>
      </c>
      <c r="N64">
        <f t="shared" si="0"/>
        <v>60</v>
      </c>
      <c r="O64" s="154">
        <f t="shared" si="1"/>
        <v>0</v>
      </c>
      <c r="P64">
        <v>16.97</v>
      </c>
      <c r="Q64">
        <v>9.64</v>
      </c>
      <c r="R64">
        <v>3.64</v>
      </c>
      <c r="S64">
        <v>18.18</v>
      </c>
      <c r="T64">
        <v>11.57</v>
      </c>
      <c r="U64" s="156">
        <f t="shared" si="2"/>
        <v>60</v>
      </c>
      <c r="V64" s="154">
        <f t="shared" si="3"/>
        <v>0</v>
      </c>
    </row>
    <row r="65" spans="1:22">
      <c r="A65" t="s">
        <v>107</v>
      </c>
      <c r="B65">
        <f>PPCL!B65</f>
        <v>60</v>
      </c>
      <c r="C65">
        <f>PPCL!C65</f>
        <v>0</v>
      </c>
      <c r="D65">
        <f>PPCL!M65</f>
        <v>60</v>
      </c>
      <c r="E65">
        <f>PPCL!N65</f>
        <v>0</v>
      </c>
      <c r="F65">
        <f t="shared" si="4"/>
        <v>60</v>
      </c>
      <c r="G65">
        <f t="shared" si="5"/>
        <v>60</v>
      </c>
      <c r="H65" s="154"/>
      <c r="I65">
        <f>BRPL_EOD!AG65+BRPL_EOD!AH65</f>
        <v>16.97</v>
      </c>
      <c r="J65">
        <f>BYPL_EOD!AG65+BYPL_EOD!AH65</f>
        <v>9.64</v>
      </c>
      <c r="K65">
        <f>MES_EOD!AG65+MES_EOD!AH65</f>
        <v>3.64</v>
      </c>
      <c r="L65">
        <f>NDMC_EOD!AG65+NDMC_EOD!AH65</f>
        <v>18.18</v>
      </c>
      <c r="M65">
        <f>TPDDL_EOD!AG65+TPDDL_EOD!AH65</f>
        <v>11.57</v>
      </c>
      <c r="N65">
        <f t="shared" si="0"/>
        <v>60</v>
      </c>
      <c r="O65" s="154">
        <f t="shared" si="1"/>
        <v>0</v>
      </c>
      <c r="P65">
        <v>16.97</v>
      </c>
      <c r="Q65">
        <v>9.64</v>
      </c>
      <c r="R65">
        <v>3.64</v>
      </c>
      <c r="S65">
        <v>18.18</v>
      </c>
      <c r="T65">
        <v>11.57</v>
      </c>
      <c r="U65" s="156">
        <f t="shared" si="2"/>
        <v>60</v>
      </c>
      <c r="V65" s="154">
        <f t="shared" si="3"/>
        <v>0</v>
      </c>
    </row>
    <row r="66" spans="1:22">
      <c r="A66" t="s">
        <v>108</v>
      </c>
      <c r="B66">
        <f>PPCL!B66</f>
        <v>60</v>
      </c>
      <c r="C66">
        <f>PPCL!C66</f>
        <v>0</v>
      </c>
      <c r="D66">
        <f>PPCL!M66</f>
        <v>60</v>
      </c>
      <c r="E66">
        <f>PPCL!N66</f>
        <v>0</v>
      </c>
      <c r="F66">
        <f t="shared" si="4"/>
        <v>60</v>
      </c>
      <c r="G66">
        <f t="shared" si="5"/>
        <v>60</v>
      </c>
      <c r="H66" s="154"/>
      <c r="I66">
        <f>BRPL_EOD!AG66+BRPL_EOD!AH66</f>
        <v>16.97</v>
      </c>
      <c r="J66">
        <f>BYPL_EOD!AG66+BYPL_EOD!AH66</f>
        <v>9.64</v>
      </c>
      <c r="K66">
        <f>MES_EOD!AG66+MES_EOD!AH66</f>
        <v>3.64</v>
      </c>
      <c r="L66">
        <f>NDMC_EOD!AG66+NDMC_EOD!AH66</f>
        <v>18.18</v>
      </c>
      <c r="M66">
        <f>TPDDL_EOD!AG66+TPDDL_EOD!AH66</f>
        <v>11.57</v>
      </c>
      <c r="N66">
        <f t="shared" si="0"/>
        <v>60</v>
      </c>
      <c r="O66" s="154">
        <f t="shared" si="1"/>
        <v>0</v>
      </c>
      <c r="P66">
        <v>16.97</v>
      </c>
      <c r="Q66">
        <v>9.64</v>
      </c>
      <c r="R66">
        <v>3.64</v>
      </c>
      <c r="S66">
        <v>18.18</v>
      </c>
      <c r="T66">
        <v>11.57</v>
      </c>
      <c r="U66" s="156">
        <f t="shared" si="2"/>
        <v>60</v>
      </c>
      <c r="V66" s="154">
        <f t="shared" si="3"/>
        <v>0</v>
      </c>
    </row>
    <row r="67" spans="1:22">
      <c r="A67" t="s">
        <v>109</v>
      </c>
      <c r="B67">
        <f>PPCL!B67</f>
        <v>60</v>
      </c>
      <c r="C67">
        <f>PPCL!C67</f>
        <v>0</v>
      </c>
      <c r="D67">
        <f>PPCL!M67</f>
        <v>60</v>
      </c>
      <c r="E67">
        <f>PPCL!N67</f>
        <v>0</v>
      </c>
      <c r="F67">
        <f t="shared" si="4"/>
        <v>60</v>
      </c>
      <c r="G67">
        <f t="shared" si="5"/>
        <v>60</v>
      </c>
      <c r="H67" s="154"/>
      <c r="I67">
        <f>BRPL_EOD!AG67+BRPL_EOD!AH67</f>
        <v>16.97</v>
      </c>
      <c r="J67">
        <f>BYPL_EOD!AG67+BYPL_EOD!AH67</f>
        <v>9.64</v>
      </c>
      <c r="K67">
        <f>MES_EOD!AG67+MES_EOD!AH67</f>
        <v>3.64</v>
      </c>
      <c r="L67">
        <f>NDMC_EOD!AG67+NDMC_EOD!AH67</f>
        <v>18.18</v>
      </c>
      <c r="M67">
        <f>TPDDL_EOD!AG67+TPDDL_EOD!AH67</f>
        <v>11.57</v>
      </c>
      <c r="N67">
        <f t="shared" ref="N67:N98" si="6">SUM(I67:M67)</f>
        <v>60</v>
      </c>
      <c r="O67" s="154">
        <f t="shared" ref="O67:O98" si="7">G67-N67</f>
        <v>0</v>
      </c>
      <c r="P67">
        <v>16.97</v>
      </c>
      <c r="Q67">
        <v>9.64</v>
      </c>
      <c r="R67">
        <v>3.64</v>
      </c>
      <c r="S67">
        <v>18.18</v>
      </c>
      <c r="T67">
        <v>11.57</v>
      </c>
      <c r="U67" s="156">
        <f t="shared" ref="U67:U98" si="8">SUM(P67:T67)</f>
        <v>60</v>
      </c>
      <c r="V67" s="154">
        <f t="shared" ref="V67:V99" si="9">G67-U67</f>
        <v>0</v>
      </c>
    </row>
    <row r="68" spans="1:22">
      <c r="A68" t="s">
        <v>110</v>
      </c>
      <c r="B68">
        <f>PPCL!B68</f>
        <v>60</v>
      </c>
      <c r="C68">
        <f>PPCL!C68</f>
        <v>0</v>
      </c>
      <c r="D68">
        <f>PPCL!M68</f>
        <v>60</v>
      </c>
      <c r="E68">
        <f>PPCL!N68</f>
        <v>0</v>
      </c>
      <c r="F68">
        <f t="shared" ref="F68:F98" si="10">B68+C68</f>
        <v>60</v>
      </c>
      <c r="G68">
        <f t="shared" ref="G68:G98" si="11">D68+E68</f>
        <v>60</v>
      </c>
      <c r="H68" s="154"/>
      <c r="I68">
        <f>BRPL_EOD!AG68+BRPL_EOD!AH68</f>
        <v>16.97</v>
      </c>
      <c r="J68">
        <f>BYPL_EOD!AG68+BYPL_EOD!AH68</f>
        <v>9.64</v>
      </c>
      <c r="K68">
        <f>MES_EOD!AG68+MES_EOD!AH68</f>
        <v>3.64</v>
      </c>
      <c r="L68">
        <f>NDMC_EOD!AG68+NDMC_EOD!AH68</f>
        <v>18.18</v>
      </c>
      <c r="M68">
        <f>TPDDL_EOD!AG68+TPDDL_EOD!AH68</f>
        <v>11.57</v>
      </c>
      <c r="N68">
        <f t="shared" si="6"/>
        <v>60</v>
      </c>
      <c r="O68" s="154">
        <f t="shared" si="7"/>
        <v>0</v>
      </c>
      <c r="P68">
        <v>16.97</v>
      </c>
      <c r="Q68">
        <v>9.64</v>
      </c>
      <c r="R68">
        <v>3.64</v>
      </c>
      <c r="S68">
        <v>18.18</v>
      </c>
      <c r="T68">
        <v>11.57</v>
      </c>
      <c r="U68" s="156">
        <f t="shared" si="8"/>
        <v>60</v>
      </c>
      <c r="V68" s="154">
        <f t="shared" si="9"/>
        <v>0</v>
      </c>
    </row>
    <row r="69" spans="1:22">
      <c r="A69" t="s">
        <v>111</v>
      </c>
      <c r="B69">
        <f>PPCL!B69</f>
        <v>60</v>
      </c>
      <c r="C69">
        <f>PPCL!C69</f>
        <v>0</v>
      </c>
      <c r="D69">
        <f>PPCL!M69</f>
        <v>60</v>
      </c>
      <c r="E69">
        <f>PPCL!N69</f>
        <v>0</v>
      </c>
      <c r="F69">
        <f t="shared" si="10"/>
        <v>60</v>
      </c>
      <c r="G69">
        <f t="shared" si="11"/>
        <v>60</v>
      </c>
      <c r="H69" s="154"/>
      <c r="I69">
        <f>BRPL_EOD!AG69+BRPL_EOD!AH69</f>
        <v>16.97</v>
      </c>
      <c r="J69">
        <f>BYPL_EOD!AG69+BYPL_EOD!AH69</f>
        <v>9.64</v>
      </c>
      <c r="K69">
        <f>MES_EOD!AG69+MES_EOD!AH69</f>
        <v>3.64</v>
      </c>
      <c r="L69">
        <f>NDMC_EOD!AG69+NDMC_EOD!AH69</f>
        <v>18.18</v>
      </c>
      <c r="M69">
        <f>TPDDL_EOD!AG69+TPDDL_EOD!AH69</f>
        <v>11.57</v>
      </c>
      <c r="N69">
        <f t="shared" si="6"/>
        <v>60</v>
      </c>
      <c r="O69" s="154">
        <f t="shared" si="7"/>
        <v>0</v>
      </c>
      <c r="P69">
        <v>16.97</v>
      </c>
      <c r="Q69">
        <v>9.64</v>
      </c>
      <c r="R69">
        <v>3.64</v>
      </c>
      <c r="S69">
        <v>18.18</v>
      </c>
      <c r="T69">
        <v>11.57</v>
      </c>
      <c r="U69" s="156">
        <f t="shared" si="8"/>
        <v>60</v>
      </c>
      <c r="V69" s="154">
        <f t="shared" si="9"/>
        <v>0</v>
      </c>
    </row>
    <row r="70" spans="1:22">
      <c r="A70" t="s">
        <v>112</v>
      </c>
      <c r="B70">
        <f>PPCL!B70</f>
        <v>60</v>
      </c>
      <c r="C70">
        <f>PPCL!C70</f>
        <v>0</v>
      </c>
      <c r="D70">
        <f>PPCL!M70</f>
        <v>60</v>
      </c>
      <c r="E70">
        <f>PPCL!N70</f>
        <v>0</v>
      </c>
      <c r="F70">
        <f t="shared" si="10"/>
        <v>60</v>
      </c>
      <c r="G70">
        <f t="shared" si="11"/>
        <v>60</v>
      </c>
      <c r="H70" s="154"/>
      <c r="I70">
        <f>BRPL_EOD!AG70+BRPL_EOD!AH70</f>
        <v>16.97</v>
      </c>
      <c r="J70">
        <f>BYPL_EOD!AG70+BYPL_EOD!AH70</f>
        <v>9.64</v>
      </c>
      <c r="K70">
        <f>MES_EOD!AG70+MES_EOD!AH70</f>
        <v>3.64</v>
      </c>
      <c r="L70">
        <f>NDMC_EOD!AG70+NDMC_EOD!AH70</f>
        <v>18.18</v>
      </c>
      <c r="M70">
        <f>TPDDL_EOD!AG70+TPDDL_EOD!AH70</f>
        <v>11.57</v>
      </c>
      <c r="N70">
        <f t="shared" si="6"/>
        <v>60</v>
      </c>
      <c r="O70" s="154">
        <f t="shared" si="7"/>
        <v>0</v>
      </c>
      <c r="P70">
        <v>16.97</v>
      </c>
      <c r="Q70">
        <v>9.64</v>
      </c>
      <c r="R70">
        <v>3.64</v>
      </c>
      <c r="S70">
        <v>18.18</v>
      </c>
      <c r="T70">
        <v>11.57</v>
      </c>
      <c r="U70" s="156">
        <f t="shared" si="8"/>
        <v>60</v>
      </c>
      <c r="V70" s="154">
        <f t="shared" si="9"/>
        <v>0</v>
      </c>
    </row>
    <row r="71" spans="1:22">
      <c r="A71" t="s">
        <v>113</v>
      </c>
      <c r="B71">
        <f>PPCL!B71</f>
        <v>60</v>
      </c>
      <c r="C71">
        <f>PPCL!C71</f>
        <v>0</v>
      </c>
      <c r="D71">
        <f>PPCL!M71</f>
        <v>60</v>
      </c>
      <c r="E71">
        <f>PPCL!N71</f>
        <v>0</v>
      </c>
      <c r="F71">
        <f t="shared" si="10"/>
        <v>60</v>
      </c>
      <c r="G71">
        <f t="shared" si="11"/>
        <v>60</v>
      </c>
      <c r="H71" s="154"/>
      <c r="I71">
        <f>BRPL_EOD!AG71+BRPL_EOD!AH71</f>
        <v>16.97</v>
      </c>
      <c r="J71">
        <f>BYPL_EOD!AG71+BYPL_EOD!AH71</f>
        <v>9.64</v>
      </c>
      <c r="K71">
        <f>MES_EOD!AG71+MES_EOD!AH71</f>
        <v>3.64</v>
      </c>
      <c r="L71">
        <f>NDMC_EOD!AG71+NDMC_EOD!AH71</f>
        <v>18.18</v>
      </c>
      <c r="M71">
        <f>TPDDL_EOD!AG71+TPDDL_EOD!AH71</f>
        <v>11.57</v>
      </c>
      <c r="N71">
        <f t="shared" si="6"/>
        <v>60</v>
      </c>
      <c r="O71" s="154">
        <f t="shared" si="7"/>
        <v>0</v>
      </c>
      <c r="P71">
        <v>16.97</v>
      </c>
      <c r="Q71">
        <v>9.64</v>
      </c>
      <c r="R71">
        <v>3.64</v>
      </c>
      <c r="S71">
        <v>18.18</v>
      </c>
      <c r="T71">
        <v>11.57</v>
      </c>
      <c r="U71" s="156">
        <f t="shared" si="8"/>
        <v>60</v>
      </c>
      <c r="V71" s="154">
        <f t="shared" si="9"/>
        <v>0</v>
      </c>
    </row>
    <row r="72" spans="1:22">
      <c r="A72" t="s">
        <v>114</v>
      </c>
      <c r="B72">
        <f>PPCL!B72</f>
        <v>60</v>
      </c>
      <c r="C72">
        <f>PPCL!C72</f>
        <v>0</v>
      </c>
      <c r="D72">
        <f>PPCL!M72</f>
        <v>60</v>
      </c>
      <c r="E72">
        <f>PPCL!N72</f>
        <v>0</v>
      </c>
      <c r="F72">
        <f t="shared" si="10"/>
        <v>60</v>
      </c>
      <c r="G72">
        <f t="shared" si="11"/>
        <v>60</v>
      </c>
      <c r="H72" s="154"/>
      <c r="I72">
        <f>BRPL_EOD!AG72+BRPL_EOD!AH72</f>
        <v>16.97</v>
      </c>
      <c r="J72">
        <f>BYPL_EOD!AG72+BYPL_EOD!AH72</f>
        <v>9.64</v>
      </c>
      <c r="K72">
        <f>MES_EOD!AG72+MES_EOD!AH72</f>
        <v>3.64</v>
      </c>
      <c r="L72">
        <f>NDMC_EOD!AG72+NDMC_EOD!AH72</f>
        <v>18.18</v>
      </c>
      <c r="M72">
        <f>TPDDL_EOD!AG72+TPDDL_EOD!AH72</f>
        <v>11.57</v>
      </c>
      <c r="N72">
        <f t="shared" si="6"/>
        <v>60</v>
      </c>
      <c r="O72" s="154">
        <f t="shared" si="7"/>
        <v>0</v>
      </c>
      <c r="P72">
        <v>16.97</v>
      </c>
      <c r="Q72">
        <v>9.64</v>
      </c>
      <c r="R72">
        <v>3.64</v>
      </c>
      <c r="S72">
        <v>18.18</v>
      </c>
      <c r="T72">
        <v>11.57</v>
      </c>
      <c r="U72" s="156">
        <f t="shared" si="8"/>
        <v>60</v>
      </c>
      <c r="V72" s="154">
        <f t="shared" si="9"/>
        <v>0</v>
      </c>
    </row>
    <row r="73" spans="1:22">
      <c r="A73" t="s">
        <v>115</v>
      </c>
      <c r="B73">
        <f>PPCL!B73</f>
        <v>60</v>
      </c>
      <c r="C73">
        <f>PPCL!C73</f>
        <v>0</v>
      </c>
      <c r="D73">
        <f>PPCL!M73</f>
        <v>60</v>
      </c>
      <c r="E73">
        <f>PPCL!N73</f>
        <v>0</v>
      </c>
      <c r="F73">
        <f t="shared" si="10"/>
        <v>60</v>
      </c>
      <c r="G73">
        <f t="shared" si="11"/>
        <v>60</v>
      </c>
      <c r="H73" s="154"/>
      <c r="I73">
        <f>BRPL_EOD!AG73+BRPL_EOD!AH73</f>
        <v>16.97</v>
      </c>
      <c r="J73">
        <f>BYPL_EOD!AG73+BYPL_EOD!AH73</f>
        <v>9.64</v>
      </c>
      <c r="K73">
        <f>MES_EOD!AG73+MES_EOD!AH73</f>
        <v>3.64</v>
      </c>
      <c r="L73">
        <f>NDMC_EOD!AG73+NDMC_EOD!AH73</f>
        <v>18.18</v>
      </c>
      <c r="M73">
        <f>TPDDL_EOD!AG73+TPDDL_EOD!AH73</f>
        <v>11.57</v>
      </c>
      <c r="N73">
        <f t="shared" si="6"/>
        <v>60</v>
      </c>
      <c r="O73" s="154">
        <f t="shared" si="7"/>
        <v>0</v>
      </c>
      <c r="P73">
        <v>16.97</v>
      </c>
      <c r="Q73">
        <v>9.64</v>
      </c>
      <c r="R73">
        <v>3.64</v>
      </c>
      <c r="S73">
        <v>18.18</v>
      </c>
      <c r="T73">
        <v>11.57</v>
      </c>
      <c r="U73" s="156">
        <f t="shared" si="8"/>
        <v>60</v>
      </c>
      <c r="V73" s="154">
        <f t="shared" si="9"/>
        <v>0</v>
      </c>
    </row>
    <row r="74" spans="1:22">
      <c r="A74" t="s">
        <v>116</v>
      </c>
      <c r="B74">
        <f>PPCL!B74</f>
        <v>60</v>
      </c>
      <c r="C74">
        <f>PPCL!C74</f>
        <v>0</v>
      </c>
      <c r="D74">
        <f>PPCL!M74</f>
        <v>60</v>
      </c>
      <c r="E74">
        <f>PPCL!N74</f>
        <v>0</v>
      </c>
      <c r="F74">
        <f t="shared" si="10"/>
        <v>60</v>
      </c>
      <c r="G74">
        <f t="shared" si="11"/>
        <v>60</v>
      </c>
      <c r="H74" s="154"/>
      <c r="I74">
        <f>BRPL_EOD!AG74+BRPL_EOD!AH74</f>
        <v>16.97</v>
      </c>
      <c r="J74">
        <f>BYPL_EOD!AG74+BYPL_EOD!AH74</f>
        <v>9.64</v>
      </c>
      <c r="K74">
        <f>MES_EOD!AG74+MES_EOD!AH74</f>
        <v>3.64</v>
      </c>
      <c r="L74">
        <f>NDMC_EOD!AG74+NDMC_EOD!AH74</f>
        <v>18.18</v>
      </c>
      <c r="M74">
        <f>TPDDL_EOD!AG74+TPDDL_EOD!AH74</f>
        <v>11.57</v>
      </c>
      <c r="N74">
        <f t="shared" si="6"/>
        <v>60</v>
      </c>
      <c r="O74" s="154">
        <f t="shared" si="7"/>
        <v>0</v>
      </c>
      <c r="P74">
        <v>16.97</v>
      </c>
      <c r="Q74">
        <v>9.64</v>
      </c>
      <c r="R74">
        <v>3.64</v>
      </c>
      <c r="S74">
        <v>18.18</v>
      </c>
      <c r="T74">
        <v>11.57</v>
      </c>
      <c r="U74" s="156">
        <f t="shared" si="8"/>
        <v>60</v>
      </c>
      <c r="V74" s="154">
        <f t="shared" si="9"/>
        <v>0</v>
      </c>
    </row>
    <row r="75" spans="1:22">
      <c r="A75" t="s">
        <v>117</v>
      </c>
      <c r="B75">
        <f>PPCL!B75</f>
        <v>60</v>
      </c>
      <c r="C75">
        <f>PPCL!C75</f>
        <v>0</v>
      </c>
      <c r="D75">
        <f>PPCL!M75</f>
        <v>60</v>
      </c>
      <c r="E75">
        <f>PPCL!N75</f>
        <v>0</v>
      </c>
      <c r="F75">
        <f t="shared" si="10"/>
        <v>60</v>
      </c>
      <c r="G75">
        <f t="shared" si="11"/>
        <v>60</v>
      </c>
      <c r="H75" s="154"/>
      <c r="I75">
        <f>BRPL_EOD!AG75+BRPL_EOD!AH75</f>
        <v>16.97</v>
      </c>
      <c r="J75">
        <f>BYPL_EOD!AG75+BYPL_EOD!AH75</f>
        <v>9.64</v>
      </c>
      <c r="K75">
        <f>MES_EOD!AG75+MES_EOD!AH75</f>
        <v>3.64</v>
      </c>
      <c r="L75">
        <f>NDMC_EOD!AG75+NDMC_EOD!AH75</f>
        <v>18.18</v>
      </c>
      <c r="M75">
        <f>TPDDL_EOD!AG75+TPDDL_EOD!AH75</f>
        <v>11.57</v>
      </c>
      <c r="N75">
        <f t="shared" si="6"/>
        <v>60</v>
      </c>
      <c r="O75" s="154">
        <f t="shared" si="7"/>
        <v>0</v>
      </c>
      <c r="P75">
        <v>16.97</v>
      </c>
      <c r="Q75">
        <v>9.64</v>
      </c>
      <c r="R75">
        <v>3.64</v>
      </c>
      <c r="S75">
        <v>18.18</v>
      </c>
      <c r="T75">
        <v>11.57</v>
      </c>
      <c r="U75" s="156">
        <f t="shared" si="8"/>
        <v>60</v>
      </c>
      <c r="V75" s="154">
        <f t="shared" si="9"/>
        <v>0</v>
      </c>
    </row>
    <row r="76" spans="1:22">
      <c r="A76" t="s">
        <v>118</v>
      </c>
      <c r="B76">
        <f>PPCL!B76</f>
        <v>60</v>
      </c>
      <c r="C76">
        <f>PPCL!C76</f>
        <v>0</v>
      </c>
      <c r="D76">
        <f>PPCL!M76</f>
        <v>60</v>
      </c>
      <c r="E76">
        <f>PPCL!N76</f>
        <v>0</v>
      </c>
      <c r="F76">
        <f t="shared" si="10"/>
        <v>60</v>
      </c>
      <c r="G76">
        <f t="shared" si="11"/>
        <v>60</v>
      </c>
      <c r="H76" s="154"/>
      <c r="I76">
        <f>BRPL_EOD!AG76+BRPL_EOD!AH76</f>
        <v>16.97</v>
      </c>
      <c r="J76">
        <f>BYPL_EOD!AG76+BYPL_EOD!AH76</f>
        <v>9.64</v>
      </c>
      <c r="K76">
        <f>MES_EOD!AG76+MES_EOD!AH76</f>
        <v>3.64</v>
      </c>
      <c r="L76">
        <f>NDMC_EOD!AG76+NDMC_EOD!AH76</f>
        <v>18.18</v>
      </c>
      <c r="M76">
        <f>TPDDL_EOD!AG76+TPDDL_EOD!AH76</f>
        <v>11.57</v>
      </c>
      <c r="N76">
        <f t="shared" si="6"/>
        <v>60</v>
      </c>
      <c r="O76" s="154">
        <f t="shared" si="7"/>
        <v>0</v>
      </c>
      <c r="P76">
        <v>16.97</v>
      </c>
      <c r="Q76">
        <v>9.64</v>
      </c>
      <c r="R76">
        <v>3.64</v>
      </c>
      <c r="S76">
        <v>18.18</v>
      </c>
      <c r="T76">
        <v>11.57</v>
      </c>
      <c r="U76" s="156">
        <f t="shared" si="8"/>
        <v>60</v>
      </c>
      <c r="V76" s="154">
        <f t="shared" si="9"/>
        <v>0</v>
      </c>
    </row>
    <row r="77" spans="1:22">
      <c r="A77" t="s">
        <v>119</v>
      </c>
      <c r="B77">
        <f>PPCL!B77</f>
        <v>60</v>
      </c>
      <c r="C77">
        <f>PPCL!C77</f>
        <v>0</v>
      </c>
      <c r="D77">
        <f>PPCL!M77</f>
        <v>60</v>
      </c>
      <c r="E77">
        <f>PPCL!N77</f>
        <v>0</v>
      </c>
      <c r="F77">
        <f t="shared" si="10"/>
        <v>60</v>
      </c>
      <c r="G77">
        <f t="shared" si="11"/>
        <v>60</v>
      </c>
      <c r="H77" s="154"/>
      <c r="I77">
        <f>BRPL_EOD!AG77+BRPL_EOD!AH77</f>
        <v>16.97</v>
      </c>
      <c r="J77">
        <f>BYPL_EOD!AG77+BYPL_EOD!AH77</f>
        <v>9.64</v>
      </c>
      <c r="K77">
        <f>MES_EOD!AG77+MES_EOD!AH77</f>
        <v>3.64</v>
      </c>
      <c r="L77">
        <f>NDMC_EOD!AG77+NDMC_EOD!AH77</f>
        <v>18.18</v>
      </c>
      <c r="M77">
        <f>TPDDL_EOD!AG77+TPDDL_EOD!AH77</f>
        <v>11.57</v>
      </c>
      <c r="N77">
        <f t="shared" si="6"/>
        <v>60</v>
      </c>
      <c r="O77" s="154">
        <f t="shared" si="7"/>
        <v>0</v>
      </c>
      <c r="P77">
        <v>16.97</v>
      </c>
      <c r="Q77">
        <v>9.64</v>
      </c>
      <c r="R77">
        <v>3.64</v>
      </c>
      <c r="S77">
        <v>18.18</v>
      </c>
      <c r="T77">
        <v>11.57</v>
      </c>
      <c r="U77" s="156">
        <f t="shared" si="8"/>
        <v>60</v>
      </c>
      <c r="V77" s="154">
        <f t="shared" si="9"/>
        <v>0</v>
      </c>
    </row>
    <row r="78" spans="1:22">
      <c r="A78" t="s">
        <v>120</v>
      </c>
      <c r="B78">
        <f>PPCL!B78</f>
        <v>60</v>
      </c>
      <c r="C78">
        <f>PPCL!C78</f>
        <v>0</v>
      </c>
      <c r="D78">
        <f>PPCL!M78</f>
        <v>60</v>
      </c>
      <c r="E78">
        <f>PPCL!N78</f>
        <v>0</v>
      </c>
      <c r="F78">
        <f t="shared" si="10"/>
        <v>60</v>
      </c>
      <c r="G78">
        <f t="shared" si="11"/>
        <v>60</v>
      </c>
      <c r="H78" s="154"/>
      <c r="I78">
        <f>BRPL_EOD!AG78+BRPL_EOD!AH78</f>
        <v>16.97</v>
      </c>
      <c r="J78">
        <f>BYPL_EOD!AG78+BYPL_EOD!AH78</f>
        <v>9.64</v>
      </c>
      <c r="K78">
        <f>MES_EOD!AG78+MES_EOD!AH78</f>
        <v>3.64</v>
      </c>
      <c r="L78">
        <f>NDMC_EOD!AG78+NDMC_EOD!AH78</f>
        <v>18.18</v>
      </c>
      <c r="M78">
        <f>TPDDL_EOD!AG78+TPDDL_EOD!AH78</f>
        <v>11.57</v>
      </c>
      <c r="N78">
        <f t="shared" si="6"/>
        <v>60</v>
      </c>
      <c r="O78" s="154">
        <f t="shared" si="7"/>
        <v>0</v>
      </c>
      <c r="P78">
        <v>16.97</v>
      </c>
      <c r="Q78">
        <v>9.64</v>
      </c>
      <c r="R78">
        <v>3.64</v>
      </c>
      <c r="S78">
        <v>18.18</v>
      </c>
      <c r="T78">
        <v>11.57</v>
      </c>
      <c r="U78" s="156">
        <f t="shared" si="8"/>
        <v>60</v>
      </c>
      <c r="V78" s="154">
        <f t="shared" si="9"/>
        <v>0</v>
      </c>
    </row>
    <row r="79" spans="1:22">
      <c r="A79" t="s">
        <v>121</v>
      </c>
      <c r="B79">
        <f>PPCL!B79</f>
        <v>60</v>
      </c>
      <c r="C79">
        <f>PPCL!C79</f>
        <v>0</v>
      </c>
      <c r="D79">
        <f>PPCL!M79</f>
        <v>60</v>
      </c>
      <c r="E79">
        <f>PPCL!N79</f>
        <v>0</v>
      </c>
      <c r="F79">
        <f t="shared" si="10"/>
        <v>60</v>
      </c>
      <c r="G79">
        <f t="shared" si="11"/>
        <v>60</v>
      </c>
      <c r="H79" s="154"/>
      <c r="I79">
        <f>BRPL_EOD!AG79+BRPL_EOD!AH79</f>
        <v>16.97</v>
      </c>
      <c r="J79">
        <f>BYPL_EOD!AG79+BYPL_EOD!AH79</f>
        <v>9.64</v>
      </c>
      <c r="K79">
        <f>MES_EOD!AG79+MES_EOD!AH79</f>
        <v>3.64</v>
      </c>
      <c r="L79">
        <f>NDMC_EOD!AG79+NDMC_EOD!AH79</f>
        <v>18.18</v>
      </c>
      <c r="M79">
        <f>TPDDL_EOD!AG79+TPDDL_EOD!AH79</f>
        <v>11.57</v>
      </c>
      <c r="N79">
        <f t="shared" si="6"/>
        <v>60</v>
      </c>
      <c r="O79" s="154">
        <f t="shared" si="7"/>
        <v>0</v>
      </c>
      <c r="P79">
        <v>16.97</v>
      </c>
      <c r="Q79">
        <v>9.64</v>
      </c>
      <c r="R79">
        <v>3.64</v>
      </c>
      <c r="S79">
        <v>18.18</v>
      </c>
      <c r="T79">
        <v>11.57</v>
      </c>
      <c r="U79" s="156">
        <f t="shared" si="8"/>
        <v>60</v>
      </c>
      <c r="V79" s="154">
        <f t="shared" si="9"/>
        <v>0</v>
      </c>
    </row>
    <row r="80" spans="1:22">
      <c r="A80" t="s">
        <v>122</v>
      </c>
      <c r="B80">
        <f>PPCL!B80</f>
        <v>60</v>
      </c>
      <c r="C80">
        <f>PPCL!C80</f>
        <v>0</v>
      </c>
      <c r="D80">
        <f>PPCL!M80</f>
        <v>60</v>
      </c>
      <c r="E80">
        <f>PPCL!N80</f>
        <v>0</v>
      </c>
      <c r="F80">
        <f t="shared" si="10"/>
        <v>60</v>
      </c>
      <c r="G80">
        <f t="shared" si="11"/>
        <v>60</v>
      </c>
      <c r="H80" s="154"/>
      <c r="I80">
        <f>BRPL_EOD!AG80+BRPL_EOD!AH80</f>
        <v>16.97</v>
      </c>
      <c r="J80">
        <f>BYPL_EOD!AG80+BYPL_EOD!AH80</f>
        <v>9.64</v>
      </c>
      <c r="K80">
        <f>MES_EOD!AG80+MES_EOD!AH80</f>
        <v>3.64</v>
      </c>
      <c r="L80">
        <f>NDMC_EOD!AG80+NDMC_EOD!AH80</f>
        <v>18.18</v>
      </c>
      <c r="M80">
        <f>TPDDL_EOD!AG80+TPDDL_EOD!AH80</f>
        <v>11.57</v>
      </c>
      <c r="N80">
        <f t="shared" si="6"/>
        <v>60</v>
      </c>
      <c r="O80" s="154">
        <f t="shared" si="7"/>
        <v>0</v>
      </c>
      <c r="P80">
        <v>16.97</v>
      </c>
      <c r="Q80">
        <v>9.64</v>
      </c>
      <c r="R80">
        <v>3.64</v>
      </c>
      <c r="S80">
        <v>18.18</v>
      </c>
      <c r="T80">
        <v>11.57</v>
      </c>
      <c r="U80" s="156">
        <f t="shared" si="8"/>
        <v>60</v>
      </c>
      <c r="V80" s="154">
        <f t="shared" si="9"/>
        <v>0</v>
      </c>
    </row>
    <row r="81" spans="1:22">
      <c r="A81" t="s">
        <v>123</v>
      </c>
      <c r="B81">
        <f>PPCL!B81</f>
        <v>60</v>
      </c>
      <c r="C81">
        <f>PPCL!C81</f>
        <v>0</v>
      </c>
      <c r="D81">
        <f>PPCL!M81</f>
        <v>60</v>
      </c>
      <c r="E81">
        <f>PPCL!N81</f>
        <v>0</v>
      </c>
      <c r="F81">
        <f t="shared" si="10"/>
        <v>60</v>
      </c>
      <c r="G81">
        <f t="shared" si="11"/>
        <v>60</v>
      </c>
      <c r="H81" s="154"/>
      <c r="I81">
        <f>BRPL_EOD!AG81+BRPL_EOD!AH81</f>
        <v>16.97</v>
      </c>
      <c r="J81">
        <f>BYPL_EOD!AG81+BYPL_EOD!AH81</f>
        <v>9.64</v>
      </c>
      <c r="K81">
        <f>MES_EOD!AG81+MES_EOD!AH81</f>
        <v>3.64</v>
      </c>
      <c r="L81">
        <f>NDMC_EOD!AG81+NDMC_EOD!AH81</f>
        <v>18.18</v>
      </c>
      <c r="M81">
        <f>TPDDL_EOD!AG81+TPDDL_EOD!AH81</f>
        <v>11.57</v>
      </c>
      <c r="N81">
        <f t="shared" si="6"/>
        <v>60</v>
      </c>
      <c r="O81" s="154">
        <f t="shared" si="7"/>
        <v>0</v>
      </c>
      <c r="P81">
        <v>16.97</v>
      </c>
      <c r="Q81">
        <v>9.64</v>
      </c>
      <c r="R81">
        <v>3.64</v>
      </c>
      <c r="S81">
        <v>18.18</v>
      </c>
      <c r="T81">
        <v>11.57</v>
      </c>
      <c r="U81" s="156">
        <f t="shared" si="8"/>
        <v>60</v>
      </c>
      <c r="V81" s="154">
        <f t="shared" si="9"/>
        <v>0</v>
      </c>
    </row>
    <row r="82" spans="1:22">
      <c r="A82" t="s">
        <v>124</v>
      </c>
      <c r="B82">
        <f>PPCL!B82</f>
        <v>60</v>
      </c>
      <c r="C82">
        <f>PPCL!C82</f>
        <v>0</v>
      </c>
      <c r="D82">
        <f>PPCL!M82</f>
        <v>60</v>
      </c>
      <c r="E82">
        <f>PPCL!N82</f>
        <v>0</v>
      </c>
      <c r="F82">
        <f t="shared" si="10"/>
        <v>60</v>
      </c>
      <c r="G82">
        <f t="shared" si="11"/>
        <v>60</v>
      </c>
      <c r="H82" s="154"/>
      <c r="I82">
        <f>BRPL_EOD!AG82+BRPL_EOD!AH82</f>
        <v>16.97</v>
      </c>
      <c r="J82">
        <f>BYPL_EOD!AG82+BYPL_EOD!AH82</f>
        <v>9.64</v>
      </c>
      <c r="K82">
        <f>MES_EOD!AG82+MES_EOD!AH82</f>
        <v>3.64</v>
      </c>
      <c r="L82">
        <f>NDMC_EOD!AG82+NDMC_EOD!AH82</f>
        <v>18.18</v>
      </c>
      <c r="M82">
        <f>TPDDL_EOD!AG82+TPDDL_EOD!AH82</f>
        <v>11.57</v>
      </c>
      <c r="N82">
        <f t="shared" si="6"/>
        <v>60</v>
      </c>
      <c r="O82" s="154">
        <f t="shared" si="7"/>
        <v>0</v>
      </c>
      <c r="P82">
        <v>16.97</v>
      </c>
      <c r="Q82">
        <v>9.64</v>
      </c>
      <c r="R82">
        <v>3.64</v>
      </c>
      <c r="S82">
        <v>18.18</v>
      </c>
      <c r="T82">
        <v>11.57</v>
      </c>
      <c r="U82" s="156">
        <f t="shared" si="8"/>
        <v>60</v>
      </c>
      <c r="V82" s="154">
        <f t="shared" si="9"/>
        <v>0</v>
      </c>
    </row>
    <row r="83" spans="1:22">
      <c r="A83" t="s">
        <v>125</v>
      </c>
      <c r="B83">
        <f>PPCL!B83</f>
        <v>60</v>
      </c>
      <c r="C83">
        <f>PPCL!C83</f>
        <v>0</v>
      </c>
      <c r="D83">
        <f>PPCL!M83</f>
        <v>60</v>
      </c>
      <c r="E83">
        <f>PPCL!N83</f>
        <v>0</v>
      </c>
      <c r="F83">
        <f t="shared" si="10"/>
        <v>60</v>
      </c>
      <c r="G83">
        <f t="shared" si="11"/>
        <v>60</v>
      </c>
      <c r="H83" s="154"/>
      <c r="I83">
        <f>BRPL_EOD!AG83+BRPL_EOD!AH83</f>
        <v>16.97</v>
      </c>
      <c r="J83">
        <f>BYPL_EOD!AG83+BYPL_EOD!AH83</f>
        <v>9.64</v>
      </c>
      <c r="K83">
        <f>MES_EOD!AG83+MES_EOD!AH83</f>
        <v>3.64</v>
      </c>
      <c r="L83">
        <f>NDMC_EOD!AG83+NDMC_EOD!AH83</f>
        <v>18.18</v>
      </c>
      <c r="M83">
        <f>TPDDL_EOD!AG83+TPDDL_EOD!AH83</f>
        <v>11.57</v>
      </c>
      <c r="N83">
        <f t="shared" si="6"/>
        <v>60</v>
      </c>
      <c r="O83" s="154">
        <f t="shared" si="7"/>
        <v>0</v>
      </c>
      <c r="P83">
        <v>16.97</v>
      </c>
      <c r="Q83">
        <v>9.64</v>
      </c>
      <c r="R83">
        <v>3.64</v>
      </c>
      <c r="S83">
        <v>18.18</v>
      </c>
      <c r="T83">
        <v>11.57</v>
      </c>
      <c r="U83" s="156">
        <f t="shared" si="8"/>
        <v>60</v>
      </c>
      <c r="V83" s="154">
        <f t="shared" si="9"/>
        <v>0</v>
      </c>
    </row>
    <row r="84" spans="1:22">
      <c r="A84" t="s">
        <v>126</v>
      </c>
      <c r="B84">
        <f>PPCL!B84</f>
        <v>60</v>
      </c>
      <c r="C84">
        <f>PPCL!C84</f>
        <v>0</v>
      </c>
      <c r="D84">
        <f>PPCL!M84</f>
        <v>60</v>
      </c>
      <c r="E84">
        <f>PPCL!N84</f>
        <v>0</v>
      </c>
      <c r="F84">
        <f t="shared" si="10"/>
        <v>60</v>
      </c>
      <c r="G84">
        <f t="shared" si="11"/>
        <v>60</v>
      </c>
      <c r="H84" s="154"/>
      <c r="I84">
        <f>BRPL_EOD!AG84+BRPL_EOD!AH84</f>
        <v>16.97</v>
      </c>
      <c r="J84">
        <f>BYPL_EOD!AG84+BYPL_EOD!AH84</f>
        <v>9.64</v>
      </c>
      <c r="K84">
        <f>MES_EOD!AG84+MES_EOD!AH84</f>
        <v>3.64</v>
      </c>
      <c r="L84">
        <f>NDMC_EOD!AG84+NDMC_EOD!AH84</f>
        <v>18.18</v>
      </c>
      <c r="M84">
        <f>TPDDL_EOD!AG84+TPDDL_EOD!AH84</f>
        <v>11.57</v>
      </c>
      <c r="N84">
        <f t="shared" si="6"/>
        <v>60</v>
      </c>
      <c r="O84" s="154">
        <f t="shared" si="7"/>
        <v>0</v>
      </c>
      <c r="P84">
        <v>16.97</v>
      </c>
      <c r="Q84">
        <v>9.64</v>
      </c>
      <c r="R84">
        <v>3.64</v>
      </c>
      <c r="S84">
        <v>18.18</v>
      </c>
      <c r="T84">
        <v>11.57</v>
      </c>
      <c r="U84" s="156">
        <f t="shared" si="8"/>
        <v>60</v>
      </c>
      <c r="V84" s="154">
        <f t="shared" si="9"/>
        <v>0</v>
      </c>
    </row>
    <row r="85" spans="1:22">
      <c r="A85" t="s">
        <v>127</v>
      </c>
      <c r="B85">
        <f>PPCL!B85</f>
        <v>60</v>
      </c>
      <c r="C85">
        <f>PPCL!C85</f>
        <v>0</v>
      </c>
      <c r="D85">
        <f>PPCL!M85</f>
        <v>60</v>
      </c>
      <c r="E85">
        <f>PPCL!N85</f>
        <v>0</v>
      </c>
      <c r="F85">
        <f t="shared" si="10"/>
        <v>60</v>
      </c>
      <c r="G85">
        <f t="shared" si="11"/>
        <v>60</v>
      </c>
      <c r="H85" s="154"/>
      <c r="I85">
        <f>BRPL_EOD!AG85+BRPL_EOD!AH85</f>
        <v>16.97</v>
      </c>
      <c r="J85">
        <f>BYPL_EOD!AG85+BYPL_EOD!AH85</f>
        <v>9.64</v>
      </c>
      <c r="K85">
        <f>MES_EOD!AG85+MES_EOD!AH85</f>
        <v>3.64</v>
      </c>
      <c r="L85">
        <f>NDMC_EOD!AG85+NDMC_EOD!AH85</f>
        <v>18.18</v>
      </c>
      <c r="M85">
        <f>TPDDL_EOD!AG85+TPDDL_EOD!AH85</f>
        <v>11.57</v>
      </c>
      <c r="N85">
        <f t="shared" si="6"/>
        <v>60</v>
      </c>
      <c r="O85" s="154">
        <f t="shared" si="7"/>
        <v>0</v>
      </c>
      <c r="P85">
        <v>16.97</v>
      </c>
      <c r="Q85">
        <v>9.64</v>
      </c>
      <c r="R85">
        <v>3.64</v>
      </c>
      <c r="S85">
        <v>18.18</v>
      </c>
      <c r="T85">
        <v>11.57</v>
      </c>
      <c r="U85" s="156">
        <f t="shared" si="8"/>
        <v>60</v>
      </c>
      <c r="V85" s="154">
        <f t="shared" si="9"/>
        <v>0</v>
      </c>
    </row>
    <row r="86" spans="1:22">
      <c r="A86" t="s">
        <v>128</v>
      </c>
      <c r="B86">
        <f>PPCL!B86</f>
        <v>60</v>
      </c>
      <c r="C86">
        <f>PPCL!C86</f>
        <v>0</v>
      </c>
      <c r="D86">
        <f>PPCL!M86</f>
        <v>60</v>
      </c>
      <c r="E86">
        <f>PPCL!N86</f>
        <v>0</v>
      </c>
      <c r="F86">
        <f t="shared" si="10"/>
        <v>60</v>
      </c>
      <c r="G86">
        <f t="shared" si="11"/>
        <v>60</v>
      </c>
      <c r="H86" s="154"/>
      <c r="I86">
        <f>BRPL_EOD!AG86+BRPL_EOD!AH86</f>
        <v>16.97</v>
      </c>
      <c r="J86">
        <f>BYPL_EOD!AG86+BYPL_EOD!AH86</f>
        <v>9.64</v>
      </c>
      <c r="K86">
        <f>MES_EOD!AG86+MES_EOD!AH86</f>
        <v>3.64</v>
      </c>
      <c r="L86">
        <f>NDMC_EOD!AG86+NDMC_EOD!AH86</f>
        <v>18.18</v>
      </c>
      <c r="M86">
        <f>TPDDL_EOD!AG86+TPDDL_EOD!AH86</f>
        <v>11.57</v>
      </c>
      <c r="N86">
        <f t="shared" si="6"/>
        <v>60</v>
      </c>
      <c r="O86" s="154">
        <f t="shared" si="7"/>
        <v>0</v>
      </c>
      <c r="P86">
        <v>16.97</v>
      </c>
      <c r="Q86">
        <v>9.64</v>
      </c>
      <c r="R86">
        <v>3.64</v>
      </c>
      <c r="S86">
        <v>18.18</v>
      </c>
      <c r="T86">
        <v>11.57</v>
      </c>
      <c r="U86" s="156">
        <f t="shared" si="8"/>
        <v>60</v>
      </c>
      <c r="V86" s="154">
        <f t="shared" si="9"/>
        <v>0</v>
      </c>
    </row>
    <row r="87" spans="1:22">
      <c r="A87" t="s">
        <v>129</v>
      </c>
      <c r="B87">
        <f>PPCL!B87</f>
        <v>60</v>
      </c>
      <c r="C87">
        <f>PPCL!C87</f>
        <v>0</v>
      </c>
      <c r="D87">
        <f>PPCL!M87</f>
        <v>60</v>
      </c>
      <c r="E87">
        <f>PPCL!N87</f>
        <v>0</v>
      </c>
      <c r="F87">
        <f t="shared" si="10"/>
        <v>60</v>
      </c>
      <c r="G87">
        <f t="shared" si="11"/>
        <v>60</v>
      </c>
      <c r="H87" s="154"/>
      <c r="I87">
        <f>BRPL_EOD!AG87+BRPL_EOD!AH87</f>
        <v>16.97</v>
      </c>
      <c r="J87">
        <f>BYPL_EOD!AG87+BYPL_EOD!AH87</f>
        <v>9.64</v>
      </c>
      <c r="K87">
        <f>MES_EOD!AG87+MES_EOD!AH87</f>
        <v>3.64</v>
      </c>
      <c r="L87">
        <f>NDMC_EOD!AG87+NDMC_EOD!AH87</f>
        <v>18.18</v>
      </c>
      <c r="M87">
        <f>TPDDL_EOD!AG87+TPDDL_EOD!AH87</f>
        <v>11.57</v>
      </c>
      <c r="N87">
        <f t="shared" si="6"/>
        <v>60</v>
      </c>
      <c r="O87" s="154">
        <f t="shared" si="7"/>
        <v>0</v>
      </c>
      <c r="P87">
        <v>16.97</v>
      </c>
      <c r="Q87">
        <v>9.64</v>
      </c>
      <c r="R87">
        <v>3.64</v>
      </c>
      <c r="S87">
        <v>18.18</v>
      </c>
      <c r="T87">
        <v>11.57</v>
      </c>
      <c r="U87" s="156">
        <f t="shared" si="8"/>
        <v>60</v>
      </c>
      <c r="V87" s="154">
        <f t="shared" si="9"/>
        <v>0</v>
      </c>
    </row>
    <row r="88" spans="1:22">
      <c r="A88" t="s">
        <v>130</v>
      </c>
      <c r="B88">
        <f>PPCL!B88</f>
        <v>60</v>
      </c>
      <c r="C88">
        <f>PPCL!C88</f>
        <v>0</v>
      </c>
      <c r="D88">
        <f>PPCL!M88</f>
        <v>60</v>
      </c>
      <c r="E88">
        <f>PPCL!N88</f>
        <v>0</v>
      </c>
      <c r="F88">
        <f t="shared" si="10"/>
        <v>60</v>
      </c>
      <c r="G88">
        <f t="shared" si="11"/>
        <v>60</v>
      </c>
      <c r="H88" s="154"/>
      <c r="I88">
        <f>BRPL_EOD!AG88+BRPL_EOD!AH88</f>
        <v>16.97</v>
      </c>
      <c r="J88">
        <f>BYPL_EOD!AG88+BYPL_EOD!AH88</f>
        <v>9.64</v>
      </c>
      <c r="K88">
        <f>MES_EOD!AG88+MES_EOD!AH88</f>
        <v>3.64</v>
      </c>
      <c r="L88">
        <f>NDMC_EOD!AG88+NDMC_EOD!AH88</f>
        <v>18.18</v>
      </c>
      <c r="M88">
        <f>TPDDL_EOD!AG88+TPDDL_EOD!AH88</f>
        <v>11.57</v>
      </c>
      <c r="N88">
        <f t="shared" si="6"/>
        <v>60</v>
      </c>
      <c r="O88" s="154">
        <f t="shared" si="7"/>
        <v>0</v>
      </c>
      <c r="P88">
        <v>16.97</v>
      </c>
      <c r="Q88">
        <v>9.64</v>
      </c>
      <c r="R88">
        <v>3.64</v>
      </c>
      <c r="S88">
        <v>18.18</v>
      </c>
      <c r="T88">
        <v>11.57</v>
      </c>
      <c r="U88" s="156">
        <f t="shared" si="8"/>
        <v>60</v>
      </c>
      <c r="V88" s="154">
        <f t="shared" si="9"/>
        <v>0</v>
      </c>
    </row>
    <row r="89" spans="1:22">
      <c r="A89" t="s">
        <v>131</v>
      </c>
      <c r="B89">
        <f>PPCL!B89</f>
        <v>60</v>
      </c>
      <c r="C89">
        <f>PPCL!C89</f>
        <v>0</v>
      </c>
      <c r="D89">
        <f>PPCL!M89</f>
        <v>60</v>
      </c>
      <c r="E89">
        <f>PPCL!N89</f>
        <v>0</v>
      </c>
      <c r="F89">
        <f t="shared" si="10"/>
        <v>60</v>
      </c>
      <c r="G89">
        <f t="shared" si="11"/>
        <v>60</v>
      </c>
      <c r="H89" s="154"/>
      <c r="I89">
        <f>BRPL_EOD!AG89+BRPL_EOD!AH89</f>
        <v>16.97</v>
      </c>
      <c r="J89">
        <f>BYPL_EOD!AG89+BYPL_EOD!AH89</f>
        <v>9.64</v>
      </c>
      <c r="K89">
        <f>MES_EOD!AG89+MES_EOD!AH89</f>
        <v>3.64</v>
      </c>
      <c r="L89">
        <f>NDMC_EOD!AG89+NDMC_EOD!AH89</f>
        <v>18.18</v>
      </c>
      <c r="M89">
        <f>TPDDL_EOD!AG89+TPDDL_EOD!AH89</f>
        <v>11.57</v>
      </c>
      <c r="N89">
        <f t="shared" si="6"/>
        <v>60</v>
      </c>
      <c r="O89" s="154">
        <f t="shared" si="7"/>
        <v>0</v>
      </c>
      <c r="P89">
        <v>16.97</v>
      </c>
      <c r="Q89">
        <v>9.64</v>
      </c>
      <c r="R89">
        <v>3.64</v>
      </c>
      <c r="S89">
        <v>18.18</v>
      </c>
      <c r="T89">
        <v>11.57</v>
      </c>
      <c r="U89" s="156">
        <f t="shared" si="8"/>
        <v>60</v>
      </c>
      <c r="V89" s="154">
        <f t="shared" si="9"/>
        <v>0</v>
      </c>
    </row>
    <row r="90" spans="1:22">
      <c r="A90" t="s">
        <v>132</v>
      </c>
      <c r="B90">
        <f>PPCL!B90</f>
        <v>60</v>
      </c>
      <c r="C90">
        <f>PPCL!C90</f>
        <v>0</v>
      </c>
      <c r="D90">
        <f>PPCL!M90</f>
        <v>60</v>
      </c>
      <c r="E90">
        <f>PPCL!N90</f>
        <v>0</v>
      </c>
      <c r="F90">
        <f t="shared" si="10"/>
        <v>60</v>
      </c>
      <c r="G90">
        <f t="shared" si="11"/>
        <v>60</v>
      </c>
      <c r="H90" s="154"/>
      <c r="I90">
        <f>BRPL_EOD!AG90+BRPL_EOD!AH90</f>
        <v>16.97</v>
      </c>
      <c r="J90">
        <f>BYPL_EOD!AG90+BYPL_EOD!AH90</f>
        <v>9.64</v>
      </c>
      <c r="K90">
        <f>MES_EOD!AG90+MES_EOD!AH90</f>
        <v>3.64</v>
      </c>
      <c r="L90">
        <f>NDMC_EOD!AG90+NDMC_EOD!AH90</f>
        <v>18.18</v>
      </c>
      <c r="M90">
        <f>TPDDL_EOD!AG90+TPDDL_EOD!AH90</f>
        <v>11.57</v>
      </c>
      <c r="N90">
        <f t="shared" si="6"/>
        <v>60</v>
      </c>
      <c r="O90" s="154">
        <f t="shared" si="7"/>
        <v>0</v>
      </c>
      <c r="P90">
        <v>16.97</v>
      </c>
      <c r="Q90">
        <v>9.64</v>
      </c>
      <c r="R90">
        <v>3.64</v>
      </c>
      <c r="S90">
        <v>18.18</v>
      </c>
      <c r="T90">
        <v>11.57</v>
      </c>
      <c r="U90" s="156">
        <f t="shared" si="8"/>
        <v>60</v>
      </c>
      <c r="V90" s="154">
        <f t="shared" si="9"/>
        <v>0</v>
      </c>
    </row>
    <row r="91" spans="1:22">
      <c r="A91" t="s">
        <v>133</v>
      </c>
      <c r="B91">
        <f>PPCL!B91</f>
        <v>60</v>
      </c>
      <c r="C91">
        <f>PPCL!C91</f>
        <v>0</v>
      </c>
      <c r="D91">
        <f>PPCL!M91</f>
        <v>60</v>
      </c>
      <c r="E91">
        <f>PPCL!N91</f>
        <v>0</v>
      </c>
      <c r="F91">
        <f t="shared" si="10"/>
        <v>60</v>
      </c>
      <c r="G91">
        <f t="shared" si="11"/>
        <v>60</v>
      </c>
      <c r="H91" s="154"/>
      <c r="I91">
        <f>BRPL_EOD!AG91+BRPL_EOD!AH91</f>
        <v>16.97</v>
      </c>
      <c r="J91">
        <f>BYPL_EOD!AG91+BYPL_EOD!AH91</f>
        <v>9.64</v>
      </c>
      <c r="K91">
        <f>MES_EOD!AG91+MES_EOD!AH91</f>
        <v>3.64</v>
      </c>
      <c r="L91">
        <f>NDMC_EOD!AG91+NDMC_EOD!AH91</f>
        <v>18.18</v>
      </c>
      <c r="M91">
        <f>TPDDL_EOD!AG91+TPDDL_EOD!AH91</f>
        <v>11.57</v>
      </c>
      <c r="N91">
        <f t="shared" si="6"/>
        <v>60</v>
      </c>
      <c r="O91" s="154">
        <f t="shared" si="7"/>
        <v>0</v>
      </c>
      <c r="P91">
        <v>16.97</v>
      </c>
      <c r="Q91">
        <v>9.64</v>
      </c>
      <c r="R91">
        <v>3.64</v>
      </c>
      <c r="S91">
        <v>18.18</v>
      </c>
      <c r="T91">
        <v>11.57</v>
      </c>
      <c r="U91" s="156">
        <f t="shared" si="8"/>
        <v>60</v>
      </c>
      <c r="V91" s="154">
        <f t="shared" si="9"/>
        <v>0</v>
      </c>
    </row>
    <row r="92" spans="1:22">
      <c r="A92" t="s">
        <v>134</v>
      </c>
      <c r="B92">
        <f>PPCL!B92</f>
        <v>60</v>
      </c>
      <c r="C92">
        <f>PPCL!C92</f>
        <v>0</v>
      </c>
      <c r="D92">
        <f>PPCL!M92</f>
        <v>60</v>
      </c>
      <c r="E92">
        <f>PPCL!N92</f>
        <v>0</v>
      </c>
      <c r="F92">
        <f t="shared" si="10"/>
        <v>60</v>
      </c>
      <c r="G92">
        <f t="shared" si="11"/>
        <v>60</v>
      </c>
      <c r="H92" s="154"/>
      <c r="I92">
        <f>BRPL_EOD!AG92+BRPL_EOD!AH92</f>
        <v>16.97</v>
      </c>
      <c r="J92">
        <f>BYPL_EOD!AG92+BYPL_EOD!AH92</f>
        <v>9.64</v>
      </c>
      <c r="K92">
        <f>MES_EOD!AG92+MES_EOD!AH92</f>
        <v>3.64</v>
      </c>
      <c r="L92">
        <f>NDMC_EOD!AG92+NDMC_EOD!AH92</f>
        <v>18.18</v>
      </c>
      <c r="M92">
        <f>TPDDL_EOD!AG92+TPDDL_EOD!AH92</f>
        <v>11.57</v>
      </c>
      <c r="N92">
        <f t="shared" si="6"/>
        <v>60</v>
      </c>
      <c r="O92" s="154">
        <f t="shared" si="7"/>
        <v>0</v>
      </c>
      <c r="P92">
        <v>16.97</v>
      </c>
      <c r="Q92">
        <v>9.64</v>
      </c>
      <c r="R92">
        <v>3.64</v>
      </c>
      <c r="S92">
        <v>18.18</v>
      </c>
      <c r="T92">
        <v>11.57</v>
      </c>
      <c r="U92" s="156">
        <f t="shared" si="8"/>
        <v>60</v>
      </c>
      <c r="V92" s="154">
        <f t="shared" si="9"/>
        <v>0</v>
      </c>
    </row>
    <row r="93" spans="1:22">
      <c r="A93" t="s">
        <v>135</v>
      </c>
      <c r="B93">
        <f>PPCL!B93</f>
        <v>60</v>
      </c>
      <c r="C93">
        <f>PPCL!C93</f>
        <v>0</v>
      </c>
      <c r="D93">
        <f>PPCL!M93</f>
        <v>60</v>
      </c>
      <c r="E93">
        <f>PPCL!N93</f>
        <v>0</v>
      </c>
      <c r="F93">
        <f t="shared" si="10"/>
        <v>60</v>
      </c>
      <c r="G93">
        <f t="shared" si="11"/>
        <v>60</v>
      </c>
      <c r="H93" s="154"/>
      <c r="I93">
        <f>BRPL_EOD!AG93+BRPL_EOD!AH93</f>
        <v>16.97</v>
      </c>
      <c r="J93">
        <f>BYPL_EOD!AG93+BYPL_EOD!AH93</f>
        <v>9.64</v>
      </c>
      <c r="K93">
        <f>MES_EOD!AG93+MES_EOD!AH93</f>
        <v>3.64</v>
      </c>
      <c r="L93">
        <f>NDMC_EOD!AG93+NDMC_EOD!AH93</f>
        <v>18.18</v>
      </c>
      <c r="M93">
        <f>TPDDL_EOD!AG93+TPDDL_EOD!AH93</f>
        <v>11.57</v>
      </c>
      <c r="N93">
        <f t="shared" si="6"/>
        <v>60</v>
      </c>
      <c r="O93" s="154">
        <f t="shared" si="7"/>
        <v>0</v>
      </c>
      <c r="P93">
        <v>16.97</v>
      </c>
      <c r="Q93">
        <v>9.64</v>
      </c>
      <c r="R93">
        <v>3.64</v>
      </c>
      <c r="S93">
        <v>18.18</v>
      </c>
      <c r="T93">
        <v>11.57</v>
      </c>
      <c r="U93" s="156">
        <f t="shared" si="8"/>
        <v>60</v>
      </c>
      <c r="V93" s="154">
        <f t="shared" si="9"/>
        <v>0</v>
      </c>
    </row>
    <row r="94" spans="1:22">
      <c r="A94" t="s">
        <v>136</v>
      </c>
      <c r="B94">
        <f>PPCL!B94</f>
        <v>60</v>
      </c>
      <c r="C94">
        <f>PPCL!C94</f>
        <v>0</v>
      </c>
      <c r="D94">
        <f>PPCL!M94</f>
        <v>60</v>
      </c>
      <c r="E94">
        <f>PPCL!N94</f>
        <v>0</v>
      </c>
      <c r="F94">
        <f t="shared" si="10"/>
        <v>60</v>
      </c>
      <c r="G94">
        <f t="shared" si="11"/>
        <v>60</v>
      </c>
      <c r="H94" s="154"/>
      <c r="I94">
        <f>BRPL_EOD!AG94+BRPL_EOD!AH94</f>
        <v>16.97</v>
      </c>
      <c r="J94">
        <f>BYPL_EOD!AG94+BYPL_EOD!AH94</f>
        <v>9.64</v>
      </c>
      <c r="K94">
        <f>MES_EOD!AG94+MES_EOD!AH94</f>
        <v>3.64</v>
      </c>
      <c r="L94">
        <f>NDMC_EOD!AG94+NDMC_EOD!AH94</f>
        <v>18.18</v>
      </c>
      <c r="M94">
        <f>TPDDL_EOD!AG94+TPDDL_EOD!AH94</f>
        <v>11.57</v>
      </c>
      <c r="N94">
        <f t="shared" si="6"/>
        <v>60</v>
      </c>
      <c r="O94" s="154">
        <f t="shared" si="7"/>
        <v>0</v>
      </c>
      <c r="P94">
        <v>16.97</v>
      </c>
      <c r="Q94">
        <v>9.64</v>
      </c>
      <c r="R94">
        <v>3.64</v>
      </c>
      <c r="S94">
        <v>18.18</v>
      </c>
      <c r="T94">
        <v>11.57</v>
      </c>
      <c r="U94" s="156">
        <f t="shared" si="8"/>
        <v>60</v>
      </c>
      <c r="V94" s="154">
        <f t="shared" si="9"/>
        <v>0</v>
      </c>
    </row>
    <row r="95" spans="1:22">
      <c r="A95" t="s">
        <v>137</v>
      </c>
      <c r="B95">
        <f>PPCL!B95</f>
        <v>60</v>
      </c>
      <c r="C95">
        <f>PPCL!C95</f>
        <v>0</v>
      </c>
      <c r="D95">
        <f>PPCL!M95</f>
        <v>60</v>
      </c>
      <c r="E95">
        <f>PPCL!N95</f>
        <v>0</v>
      </c>
      <c r="F95">
        <f t="shared" si="10"/>
        <v>60</v>
      </c>
      <c r="G95">
        <f t="shared" si="11"/>
        <v>60</v>
      </c>
      <c r="H95" s="154"/>
      <c r="I95">
        <f>BRPL_EOD!AG95+BRPL_EOD!AH95</f>
        <v>16.97</v>
      </c>
      <c r="J95">
        <f>BYPL_EOD!AG95+BYPL_EOD!AH95</f>
        <v>9.64</v>
      </c>
      <c r="K95">
        <f>MES_EOD!AG95+MES_EOD!AH95</f>
        <v>3.64</v>
      </c>
      <c r="L95">
        <f>NDMC_EOD!AG95+NDMC_EOD!AH95</f>
        <v>18.18</v>
      </c>
      <c r="M95">
        <f>TPDDL_EOD!AG95+TPDDL_EOD!AH95</f>
        <v>11.57</v>
      </c>
      <c r="N95">
        <f t="shared" si="6"/>
        <v>60</v>
      </c>
      <c r="O95" s="154">
        <f t="shared" si="7"/>
        <v>0</v>
      </c>
      <c r="P95">
        <v>16.97</v>
      </c>
      <c r="Q95">
        <v>9.64</v>
      </c>
      <c r="R95">
        <v>3.64</v>
      </c>
      <c r="S95">
        <v>18.18</v>
      </c>
      <c r="T95">
        <v>11.57</v>
      </c>
      <c r="U95" s="156">
        <f t="shared" si="8"/>
        <v>60</v>
      </c>
      <c r="V95" s="154">
        <f t="shared" si="9"/>
        <v>0</v>
      </c>
    </row>
    <row r="96" spans="1:22">
      <c r="A96" t="s">
        <v>138</v>
      </c>
      <c r="B96">
        <f>PPCL!B96</f>
        <v>60</v>
      </c>
      <c r="C96">
        <f>PPCL!C96</f>
        <v>0</v>
      </c>
      <c r="D96">
        <f>PPCL!M96</f>
        <v>60</v>
      </c>
      <c r="E96">
        <f>PPCL!N96</f>
        <v>0</v>
      </c>
      <c r="F96">
        <f t="shared" si="10"/>
        <v>60</v>
      </c>
      <c r="G96">
        <f t="shared" si="11"/>
        <v>60</v>
      </c>
      <c r="H96" s="154"/>
      <c r="I96">
        <f>BRPL_EOD!AG96+BRPL_EOD!AH96</f>
        <v>16.97</v>
      </c>
      <c r="J96">
        <f>BYPL_EOD!AG96+BYPL_EOD!AH96</f>
        <v>9.64</v>
      </c>
      <c r="K96">
        <f>MES_EOD!AG96+MES_EOD!AH96</f>
        <v>3.64</v>
      </c>
      <c r="L96">
        <f>NDMC_EOD!AG96+NDMC_EOD!AH96</f>
        <v>18.18</v>
      </c>
      <c r="M96">
        <f>TPDDL_EOD!AG96+TPDDL_EOD!AH96</f>
        <v>11.57</v>
      </c>
      <c r="N96">
        <f t="shared" si="6"/>
        <v>60</v>
      </c>
      <c r="O96" s="154">
        <f t="shared" si="7"/>
        <v>0</v>
      </c>
      <c r="P96">
        <v>16.97</v>
      </c>
      <c r="Q96">
        <v>9.64</v>
      </c>
      <c r="R96">
        <v>3.64</v>
      </c>
      <c r="S96">
        <v>18.18</v>
      </c>
      <c r="T96">
        <v>11.57</v>
      </c>
      <c r="U96" s="156">
        <f t="shared" si="8"/>
        <v>60</v>
      </c>
      <c r="V96" s="154">
        <f t="shared" si="9"/>
        <v>0</v>
      </c>
    </row>
    <row r="97" spans="1:22">
      <c r="A97" t="s">
        <v>139</v>
      </c>
      <c r="B97">
        <f>PPCL!B97</f>
        <v>60</v>
      </c>
      <c r="C97">
        <f>PPCL!C97</f>
        <v>0</v>
      </c>
      <c r="D97">
        <f>PPCL!M97</f>
        <v>60</v>
      </c>
      <c r="E97">
        <f>PPCL!N97</f>
        <v>0</v>
      </c>
      <c r="F97">
        <f t="shared" si="10"/>
        <v>60</v>
      </c>
      <c r="G97">
        <f t="shared" si="11"/>
        <v>60</v>
      </c>
      <c r="H97" s="154"/>
      <c r="I97">
        <f>BRPL_EOD!AG97+BRPL_EOD!AH97</f>
        <v>16.97</v>
      </c>
      <c r="J97">
        <f>BYPL_EOD!AG97+BYPL_EOD!AH97</f>
        <v>9.64</v>
      </c>
      <c r="K97">
        <f>MES_EOD!AG97+MES_EOD!AH97</f>
        <v>3.64</v>
      </c>
      <c r="L97">
        <f>NDMC_EOD!AG97+NDMC_EOD!AH97</f>
        <v>18.18</v>
      </c>
      <c r="M97">
        <f>TPDDL_EOD!AG97+TPDDL_EOD!AH97</f>
        <v>11.57</v>
      </c>
      <c r="N97">
        <f t="shared" si="6"/>
        <v>60</v>
      </c>
      <c r="O97" s="154">
        <f t="shared" si="7"/>
        <v>0</v>
      </c>
      <c r="P97">
        <v>16.97</v>
      </c>
      <c r="Q97">
        <v>9.64</v>
      </c>
      <c r="R97">
        <v>3.64</v>
      </c>
      <c r="S97">
        <v>18.18</v>
      </c>
      <c r="T97">
        <v>11.57</v>
      </c>
      <c r="U97" s="156">
        <f t="shared" si="8"/>
        <v>60</v>
      </c>
      <c r="V97" s="154">
        <f t="shared" si="9"/>
        <v>0</v>
      </c>
    </row>
    <row r="98" spans="1:22">
      <c r="A98" t="s">
        <v>140</v>
      </c>
      <c r="B98">
        <f>PPCL!B98</f>
        <v>60</v>
      </c>
      <c r="C98">
        <f>PPCL!C98</f>
        <v>0</v>
      </c>
      <c r="D98">
        <f>PPCL!M98</f>
        <v>60</v>
      </c>
      <c r="E98">
        <f>PPCL!N98</f>
        <v>0</v>
      </c>
      <c r="F98">
        <f t="shared" si="10"/>
        <v>60</v>
      </c>
      <c r="G98">
        <f t="shared" si="11"/>
        <v>60</v>
      </c>
      <c r="H98" s="154"/>
      <c r="I98">
        <f>BRPL_EOD!AG98+BRPL_EOD!AH98</f>
        <v>16.97</v>
      </c>
      <c r="J98">
        <f>BYPL_EOD!AG98+BYPL_EOD!AH98</f>
        <v>9.64</v>
      </c>
      <c r="K98">
        <f>MES_EOD!AG98+MES_EOD!AH98</f>
        <v>3.64</v>
      </c>
      <c r="L98">
        <f>NDMC_EOD!AG98+NDMC_EOD!AH98</f>
        <v>18.18</v>
      </c>
      <c r="M98">
        <f>TPDDL_EOD!AG98+TPDDL_EOD!AH98</f>
        <v>11.57</v>
      </c>
      <c r="N98">
        <f t="shared" si="6"/>
        <v>60</v>
      </c>
      <c r="O98" s="154">
        <f t="shared" si="7"/>
        <v>0</v>
      </c>
      <c r="P98">
        <v>16.97</v>
      </c>
      <c r="Q98">
        <v>9.64</v>
      </c>
      <c r="R98">
        <v>3.64</v>
      </c>
      <c r="S98">
        <v>18.18</v>
      </c>
      <c r="T98">
        <v>11.57</v>
      </c>
      <c r="U98" s="156">
        <f t="shared" si="8"/>
        <v>60</v>
      </c>
      <c r="V98" s="154">
        <f t="shared" si="9"/>
        <v>0</v>
      </c>
    </row>
    <row r="99" spans="1:22">
      <c r="A99" s="156" t="s">
        <v>350</v>
      </c>
      <c r="B99" s="156">
        <f>SUM(B3:B98)/4000</f>
        <v>1.44</v>
      </c>
      <c r="C99" s="156">
        <f t="shared" ref="C99:U99" si="12">SUM(C3:C98)/4000</f>
        <v>1.4999999999999999E-2</v>
      </c>
      <c r="D99" s="156">
        <f t="shared" si="12"/>
        <v>1.44</v>
      </c>
      <c r="E99" s="156">
        <f t="shared" si="12"/>
        <v>0</v>
      </c>
      <c r="F99" s="156">
        <f t="shared" si="12"/>
        <v>1.4550000000000001</v>
      </c>
      <c r="G99" s="156">
        <f t="shared" si="12"/>
        <v>1.44</v>
      </c>
      <c r="H99" s="156"/>
      <c r="I99" s="156">
        <f t="shared" si="12"/>
        <v>0.40728000000000053</v>
      </c>
      <c r="J99" s="156">
        <f t="shared" si="12"/>
        <v>0.23135999999999973</v>
      </c>
      <c r="K99" s="156">
        <f t="shared" si="12"/>
        <v>8.7359999999999799E-2</v>
      </c>
      <c r="L99" s="156">
        <f t="shared" si="12"/>
        <v>0.43632000000000032</v>
      </c>
      <c r="M99" s="156">
        <f t="shared" si="12"/>
        <v>0.27768000000000037</v>
      </c>
      <c r="N99" s="156">
        <f t="shared" si="12"/>
        <v>1.44</v>
      </c>
      <c r="O99" s="156">
        <f t="shared" si="12"/>
        <v>0</v>
      </c>
      <c r="P99" s="156">
        <f t="shared" si="12"/>
        <v>0.40728000000000053</v>
      </c>
      <c r="Q99" s="156">
        <f t="shared" si="12"/>
        <v>0.23135999999999973</v>
      </c>
      <c r="R99" s="156">
        <f t="shared" si="12"/>
        <v>8.7359999999999799E-2</v>
      </c>
      <c r="S99" s="156">
        <f t="shared" si="12"/>
        <v>0.43632000000000032</v>
      </c>
      <c r="T99" s="156">
        <f t="shared" si="12"/>
        <v>0.27768000000000037</v>
      </c>
      <c r="U99" s="156">
        <f t="shared" si="12"/>
        <v>1.44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288</v>
      </c>
      <c r="C3">
        <f>PPCL!E3</f>
        <v>0</v>
      </c>
      <c r="D3">
        <f>PPCL!O3</f>
        <v>85</v>
      </c>
      <c r="E3">
        <f>PPCL!P3</f>
        <v>0</v>
      </c>
      <c r="F3">
        <f>B3+C3</f>
        <v>288</v>
      </c>
      <c r="G3">
        <f>D3+E3</f>
        <v>85</v>
      </c>
      <c r="H3" s="154"/>
      <c r="I3">
        <f>BRPL_EOD!AI3+BRPL_EOD!AJ3</f>
        <v>23.83</v>
      </c>
      <c r="J3">
        <f>BYPL_EOD!AI3+BYPL_EOD!AJ3</f>
        <v>13.54</v>
      </c>
      <c r="K3">
        <f>MES_EOD!AI3+MES_EOD!AJ3</f>
        <v>5.1100000000000003</v>
      </c>
      <c r="L3">
        <f>NDMC_EOD!AI3+NDMC_EOD!AJ3</f>
        <v>25.53</v>
      </c>
      <c r="M3">
        <f>TPDDL_EOD!AI3+TPDDL_EOD!AJ3</f>
        <v>17</v>
      </c>
      <c r="N3">
        <f t="shared" ref="N3:N66" si="0">SUM(I3:M3)</f>
        <v>85.009999999999991</v>
      </c>
      <c r="O3" s="154">
        <f t="shared" ref="O3:O66" si="1">G3-N3</f>
        <v>-9.9999999999909051E-3</v>
      </c>
      <c r="P3">
        <v>23.827196800376427</v>
      </c>
      <c r="Q3">
        <v>13.538407246206329</v>
      </c>
      <c r="R3">
        <v>5.1093988942477369</v>
      </c>
      <c r="S3">
        <v>25.526996823903072</v>
      </c>
      <c r="T3">
        <v>16.998000235266442</v>
      </c>
      <c r="U3" s="156">
        <f t="shared" ref="U3:U66" si="2">SUM(P3:T3)</f>
        <v>85.000000000000014</v>
      </c>
      <c r="V3" s="154">
        <f t="shared" ref="V3:V66" si="3">G3-U3</f>
        <v>0</v>
      </c>
    </row>
    <row r="4" spans="1:22">
      <c r="A4" t="s">
        <v>46</v>
      </c>
      <c r="B4">
        <f>PPCL!D4</f>
        <v>288</v>
      </c>
      <c r="C4">
        <f>PPCL!E4</f>
        <v>0</v>
      </c>
      <c r="D4">
        <f>PPCL!O4</f>
        <v>85</v>
      </c>
      <c r="E4">
        <f>PPCL!P4</f>
        <v>0</v>
      </c>
      <c r="F4">
        <f t="shared" ref="F4:F67" si="4">B4+C4</f>
        <v>288</v>
      </c>
      <c r="G4">
        <f t="shared" ref="G4:G67" si="5">D4+E4</f>
        <v>85</v>
      </c>
      <c r="H4" s="154"/>
      <c r="I4">
        <f>BRPL_EOD!AI4+BRPL_EOD!AJ4</f>
        <v>23.83</v>
      </c>
      <c r="J4">
        <f>BYPL_EOD!AI4+BYPL_EOD!AJ4</f>
        <v>13.54</v>
      </c>
      <c r="K4">
        <f>MES_EOD!AI4+MES_EOD!AJ4</f>
        <v>5.1100000000000003</v>
      </c>
      <c r="L4">
        <f>NDMC_EOD!AI4+NDMC_EOD!AJ4</f>
        <v>25.53</v>
      </c>
      <c r="M4">
        <f>TPDDL_EOD!AI4+TPDDL_EOD!AJ4</f>
        <v>17</v>
      </c>
      <c r="N4">
        <f t="shared" si="0"/>
        <v>85.009999999999991</v>
      </c>
      <c r="O4" s="154">
        <f t="shared" si="1"/>
        <v>-9.9999999999909051E-3</v>
      </c>
      <c r="P4">
        <v>23.827196800376427</v>
      </c>
      <c r="Q4">
        <v>13.538407246206329</v>
      </c>
      <c r="R4">
        <v>5.1093988942477369</v>
      </c>
      <c r="S4">
        <v>25.526996823903072</v>
      </c>
      <c r="T4">
        <v>16.998000235266442</v>
      </c>
      <c r="U4" s="156">
        <f t="shared" si="2"/>
        <v>85.000000000000014</v>
      </c>
      <c r="V4" s="154">
        <f t="shared" si="3"/>
        <v>0</v>
      </c>
    </row>
    <row r="5" spans="1:22">
      <c r="A5" t="s">
        <v>47</v>
      </c>
      <c r="B5">
        <f>PPCL!D5</f>
        <v>288</v>
      </c>
      <c r="C5">
        <f>PPCL!E5</f>
        <v>0</v>
      </c>
      <c r="D5">
        <f>PPCL!O5</f>
        <v>90</v>
      </c>
      <c r="E5">
        <f>PPCL!P5</f>
        <v>0</v>
      </c>
      <c r="F5">
        <f t="shared" si="4"/>
        <v>288</v>
      </c>
      <c r="G5">
        <f t="shared" si="5"/>
        <v>90</v>
      </c>
      <c r="H5" s="154"/>
      <c r="I5">
        <f>BRPL_EOD!AI5+BRPL_EOD!AJ5</f>
        <v>25.46</v>
      </c>
      <c r="J5">
        <f>BYPL_EOD!AI5+BYPL_EOD!AJ5</f>
        <v>14.46</v>
      </c>
      <c r="K5">
        <f>MES_EOD!AI5+MES_EOD!AJ5</f>
        <v>5.45</v>
      </c>
      <c r="L5">
        <f>NDMC_EOD!AI5+NDMC_EOD!AJ5</f>
        <v>27.27</v>
      </c>
      <c r="M5">
        <f>TPDDL_EOD!AI5+TPDDL_EOD!AJ5</f>
        <v>17.350000000000001</v>
      </c>
      <c r="N5">
        <f t="shared" si="0"/>
        <v>89.990000000000009</v>
      </c>
      <c r="O5" s="154">
        <f t="shared" si="1"/>
        <v>9.9999999999909051E-3</v>
      </c>
      <c r="P5">
        <v>25.462829203244802</v>
      </c>
      <c r="Q5">
        <v>14.461606845205022</v>
      </c>
      <c r="R5">
        <v>5.4506056228469824</v>
      </c>
      <c r="S5">
        <v>27.273030336704075</v>
      </c>
      <c r="T5">
        <v>17.351927991999112</v>
      </c>
      <c r="U5" s="156">
        <f t="shared" si="2"/>
        <v>89.999999999999972</v>
      </c>
      <c r="V5" s="154">
        <f t="shared" si="3"/>
        <v>0</v>
      </c>
    </row>
    <row r="6" spans="1:22">
      <c r="A6" t="s">
        <v>48</v>
      </c>
      <c r="B6">
        <f>PPCL!D6</f>
        <v>288</v>
      </c>
      <c r="C6">
        <f>PPCL!E6</f>
        <v>0</v>
      </c>
      <c r="D6">
        <f>PPCL!O6</f>
        <v>90</v>
      </c>
      <c r="E6">
        <f>PPCL!P6</f>
        <v>0</v>
      </c>
      <c r="F6">
        <f t="shared" si="4"/>
        <v>288</v>
      </c>
      <c r="G6">
        <f t="shared" si="5"/>
        <v>90</v>
      </c>
      <c r="H6" s="154"/>
      <c r="I6">
        <f>BRPL_EOD!AI6+BRPL_EOD!AJ6</f>
        <v>25.46</v>
      </c>
      <c r="J6">
        <f>BYPL_EOD!AI6+BYPL_EOD!AJ6</f>
        <v>14.46</v>
      </c>
      <c r="K6">
        <f>MES_EOD!AI6+MES_EOD!AJ6</f>
        <v>5.45</v>
      </c>
      <c r="L6">
        <f>NDMC_EOD!AI6+NDMC_EOD!AJ6</f>
        <v>27.27</v>
      </c>
      <c r="M6">
        <f>TPDDL_EOD!AI6+TPDDL_EOD!AJ6</f>
        <v>17.350000000000001</v>
      </c>
      <c r="N6">
        <f t="shared" si="0"/>
        <v>89.990000000000009</v>
      </c>
      <c r="O6" s="154">
        <f t="shared" si="1"/>
        <v>9.9999999999909051E-3</v>
      </c>
      <c r="P6">
        <v>25.462829203244802</v>
      </c>
      <c r="Q6">
        <v>14.461606845205022</v>
      </c>
      <c r="R6">
        <v>5.4506056228469824</v>
      </c>
      <c r="S6">
        <v>27.273030336704075</v>
      </c>
      <c r="T6">
        <v>17.351927991999112</v>
      </c>
      <c r="U6" s="156">
        <f t="shared" si="2"/>
        <v>89.999999999999972</v>
      </c>
      <c r="V6" s="154">
        <f t="shared" si="3"/>
        <v>0</v>
      </c>
    </row>
    <row r="7" spans="1:22">
      <c r="A7" t="s">
        <v>49</v>
      </c>
      <c r="B7">
        <f>PPCL!D7</f>
        <v>288</v>
      </c>
      <c r="C7">
        <f>PPCL!E7</f>
        <v>0</v>
      </c>
      <c r="D7">
        <f>PPCL!O7</f>
        <v>90</v>
      </c>
      <c r="E7">
        <f>PPCL!P7</f>
        <v>0</v>
      </c>
      <c r="F7">
        <f t="shared" si="4"/>
        <v>288</v>
      </c>
      <c r="G7">
        <f t="shared" si="5"/>
        <v>90</v>
      </c>
      <c r="H7" s="154"/>
      <c r="I7">
        <f>BRPL_EOD!AI7+BRPL_EOD!AJ7</f>
        <v>25.46</v>
      </c>
      <c r="J7">
        <f>BYPL_EOD!AI7+BYPL_EOD!AJ7</f>
        <v>14.46</v>
      </c>
      <c r="K7">
        <f>MES_EOD!AI7+MES_EOD!AJ7</f>
        <v>5.45</v>
      </c>
      <c r="L7">
        <f>NDMC_EOD!AI7+NDMC_EOD!AJ7</f>
        <v>27.27</v>
      </c>
      <c r="M7">
        <f>TPDDL_EOD!AI7+TPDDL_EOD!AJ7</f>
        <v>17.350000000000001</v>
      </c>
      <c r="N7">
        <f t="shared" si="0"/>
        <v>89.990000000000009</v>
      </c>
      <c r="O7" s="154">
        <f t="shared" si="1"/>
        <v>9.9999999999909051E-3</v>
      </c>
      <c r="P7">
        <v>25.462829203244802</v>
      </c>
      <c r="Q7">
        <v>14.461606845205022</v>
      </c>
      <c r="R7">
        <v>5.4506056228469824</v>
      </c>
      <c r="S7">
        <v>27.273030336704075</v>
      </c>
      <c r="T7">
        <v>17.351927991999112</v>
      </c>
      <c r="U7" s="156">
        <f t="shared" si="2"/>
        <v>89.999999999999972</v>
      </c>
      <c r="V7" s="154">
        <f t="shared" si="3"/>
        <v>0</v>
      </c>
    </row>
    <row r="8" spans="1:22">
      <c r="A8" t="s">
        <v>50</v>
      </c>
      <c r="B8">
        <f>PPCL!D8</f>
        <v>288</v>
      </c>
      <c r="C8">
        <f>PPCL!E8</f>
        <v>0</v>
      </c>
      <c r="D8">
        <f>PPCL!O8</f>
        <v>90</v>
      </c>
      <c r="E8">
        <f>PPCL!P8</f>
        <v>0</v>
      </c>
      <c r="F8">
        <f t="shared" si="4"/>
        <v>288</v>
      </c>
      <c r="G8">
        <f t="shared" si="5"/>
        <v>90</v>
      </c>
      <c r="H8" s="154"/>
      <c r="I8">
        <f>BRPL_EOD!AI8+BRPL_EOD!AJ8</f>
        <v>25.46</v>
      </c>
      <c r="J8">
        <f>BYPL_EOD!AI8+BYPL_EOD!AJ8</f>
        <v>14.46</v>
      </c>
      <c r="K8">
        <f>MES_EOD!AI8+MES_EOD!AJ8</f>
        <v>5.45</v>
      </c>
      <c r="L8">
        <f>NDMC_EOD!AI8+NDMC_EOD!AJ8</f>
        <v>27.27</v>
      </c>
      <c r="M8">
        <f>TPDDL_EOD!AI8+TPDDL_EOD!AJ8</f>
        <v>17.350000000000001</v>
      </c>
      <c r="N8">
        <f t="shared" si="0"/>
        <v>89.990000000000009</v>
      </c>
      <c r="O8" s="154">
        <f t="shared" si="1"/>
        <v>9.9999999999909051E-3</v>
      </c>
      <c r="P8">
        <v>25.462829203244802</v>
      </c>
      <c r="Q8">
        <v>14.461606845205022</v>
      </c>
      <c r="R8">
        <v>5.4506056228469824</v>
      </c>
      <c r="S8">
        <v>27.273030336704075</v>
      </c>
      <c r="T8">
        <v>17.351927991999112</v>
      </c>
      <c r="U8" s="156">
        <f t="shared" si="2"/>
        <v>89.999999999999972</v>
      </c>
      <c r="V8" s="154">
        <f t="shared" si="3"/>
        <v>0</v>
      </c>
    </row>
    <row r="9" spans="1:22">
      <c r="A9" t="s">
        <v>51</v>
      </c>
      <c r="B9">
        <f>PPCL!D9</f>
        <v>288</v>
      </c>
      <c r="C9">
        <f>PPCL!E9</f>
        <v>0</v>
      </c>
      <c r="D9">
        <f>PPCL!O9</f>
        <v>85</v>
      </c>
      <c r="E9">
        <f>PPCL!P9</f>
        <v>0</v>
      </c>
      <c r="F9">
        <f t="shared" si="4"/>
        <v>288</v>
      </c>
      <c r="G9">
        <f t="shared" si="5"/>
        <v>85</v>
      </c>
      <c r="H9" s="154"/>
      <c r="I9">
        <f>BRPL_EOD!AI9+BRPL_EOD!AJ9</f>
        <v>23.83</v>
      </c>
      <c r="J9">
        <f>BYPL_EOD!AI9+BYPL_EOD!AJ9</f>
        <v>13.54</v>
      </c>
      <c r="K9">
        <f>MES_EOD!AI9+MES_EOD!AJ9</f>
        <v>5.1100000000000003</v>
      </c>
      <c r="L9">
        <f>NDMC_EOD!AI9+NDMC_EOD!AJ9</f>
        <v>25.53</v>
      </c>
      <c r="M9">
        <f>TPDDL_EOD!AI9+TPDDL_EOD!AJ9</f>
        <v>17</v>
      </c>
      <c r="N9">
        <f t="shared" si="0"/>
        <v>85.009999999999991</v>
      </c>
      <c r="O9" s="154">
        <f t="shared" si="1"/>
        <v>-9.9999999999909051E-3</v>
      </c>
      <c r="P9">
        <v>23.827196800376427</v>
      </c>
      <c r="Q9">
        <v>13.538407246206329</v>
      </c>
      <c r="R9">
        <v>5.1093988942477369</v>
      </c>
      <c r="S9">
        <v>25.526996823903072</v>
      </c>
      <c r="T9">
        <v>16.998000235266442</v>
      </c>
      <c r="U9" s="156">
        <f t="shared" si="2"/>
        <v>85.000000000000014</v>
      </c>
      <c r="V9" s="154">
        <f t="shared" si="3"/>
        <v>0</v>
      </c>
    </row>
    <row r="10" spans="1:22">
      <c r="A10" t="s">
        <v>52</v>
      </c>
      <c r="B10">
        <f>PPCL!D10</f>
        <v>288</v>
      </c>
      <c r="C10">
        <f>PPCL!E10</f>
        <v>0</v>
      </c>
      <c r="D10">
        <f>PPCL!O10</f>
        <v>90</v>
      </c>
      <c r="E10">
        <f>PPCL!P10</f>
        <v>0</v>
      </c>
      <c r="F10">
        <f t="shared" si="4"/>
        <v>288</v>
      </c>
      <c r="G10">
        <f t="shared" si="5"/>
        <v>90</v>
      </c>
      <c r="H10" s="154"/>
      <c r="I10">
        <f>BRPL_EOD!AI10+BRPL_EOD!AJ10</f>
        <v>25.46</v>
      </c>
      <c r="J10">
        <f>BYPL_EOD!AI10+BYPL_EOD!AJ10</f>
        <v>14.46</v>
      </c>
      <c r="K10">
        <f>MES_EOD!AI10+MES_EOD!AJ10</f>
        <v>5.45</v>
      </c>
      <c r="L10">
        <f>NDMC_EOD!AI10+NDMC_EOD!AJ10</f>
        <v>27.27</v>
      </c>
      <c r="M10">
        <f>TPDDL_EOD!AI10+TPDDL_EOD!AJ10</f>
        <v>17.350000000000001</v>
      </c>
      <c r="N10">
        <f t="shared" si="0"/>
        <v>89.990000000000009</v>
      </c>
      <c r="O10" s="154">
        <f t="shared" si="1"/>
        <v>9.9999999999909051E-3</v>
      </c>
      <c r="P10">
        <v>25.462829203244802</v>
      </c>
      <c r="Q10">
        <v>14.461606845205022</v>
      </c>
      <c r="R10">
        <v>5.4506056228469824</v>
      </c>
      <c r="S10">
        <v>27.273030336704075</v>
      </c>
      <c r="T10">
        <v>17.351927991999112</v>
      </c>
      <c r="U10" s="156">
        <f t="shared" si="2"/>
        <v>89.999999999999972</v>
      </c>
      <c r="V10" s="154">
        <f t="shared" si="3"/>
        <v>0</v>
      </c>
    </row>
    <row r="11" spans="1:22">
      <c r="A11" t="s">
        <v>53</v>
      </c>
      <c r="B11">
        <f>PPCL!D11</f>
        <v>288</v>
      </c>
      <c r="C11">
        <f>PPCL!E11</f>
        <v>0</v>
      </c>
      <c r="D11">
        <f>PPCL!O11</f>
        <v>90</v>
      </c>
      <c r="E11">
        <f>PPCL!P11</f>
        <v>0</v>
      </c>
      <c r="F11">
        <f t="shared" si="4"/>
        <v>288</v>
      </c>
      <c r="G11">
        <f t="shared" si="5"/>
        <v>90</v>
      </c>
      <c r="H11" s="154"/>
      <c r="I11">
        <f>BRPL_EOD!AI11+BRPL_EOD!AJ11</f>
        <v>25.46</v>
      </c>
      <c r="J11">
        <f>BYPL_EOD!AI11+BYPL_EOD!AJ11</f>
        <v>14.46</v>
      </c>
      <c r="K11">
        <f>MES_EOD!AI11+MES_EOD!AJ11</f>
        <v>5.45</v>
      </c>
      <c r="L11">
        <f>NDMC_EOD!AI11+NDMC_EOD!AJ11</f>
        <v>27.27</v>
      </c>
      <c r="M11">
        <f>TPDDL_EOD!AI11+TPDDL_EOD!AJ11</f>
        <v>17.350000000000001</v>
      </c>
      <c r="N11">
        <f t="shared" si="0"/>
        <v>89.990000000000009</v>
      </c>
      <c r="O11" s="154">
        <f t="shared" si="1"/>
        <v>9.9999999999909051E-3</v>
      </c>
      <c r="P11">
        <v>25.462829203244802</v>
      </c>
      <c r="Q11">
        <v>14.461606845205022</v>
      </c>
      <c r="R11">
        <v>5.4506056228469824</v>
      </c>
      <c r="S11">
        <v>27.273030336704075</v>
      </c>
      <c r="T11">
        <v>17.351927991999112</v>
      </c>
      <c r="U11" s="156">
        <f t="shared" si="2"/>
        <v>89.999999999999972</v>
      </c>
      <c r="V11" s="154">
        <f t="shared" si="3"/>
        <v>0</v>
      </c>
    </row>
    <row r="12" spans="1:22">
      <c r="A12" t="s">
        <v>54</v>
      </c>
      <c r="B12">
        <f>PPCL!D12</f>
        <v>288</v>
      </c>
      <c r="C12">
        <f>PPCL!E12</f>
        <v>0</v>
      </c>
      <c r="D12">
        <f>PPCL!O12</f>
        <v>90</v>
      </c>
      <c r="E12">
        <f>PPCL!P12</f>
        <v>0</v>
      </c>
      <c r="F12">
        <f t="shared" si="4"/>
        <v>288</v>
      </c>
      <c r="G12">
        <f t="shared" si="5"/>
        <v>90</v>
      </c>
      <c r="H12" s="154"/>
      <c r="I12">
        <f>BRPL_EOD!AI12+BRPL_EOD!AJ12</f>
        <v>25.46</v>
      </c>
      <c r="J12">
        <f>BYPL_EOD!AI12+BYPL_EOD!AJ12</f>
        <v>14.46</v>
      </c>
      <c r="K12">
        <f>MES_EOD!AI12+MES_EOD!AJ12</f>
        <v>5.45</v>
      </c>
      <c r="L12">
        <f>NDMC_EOD!AI12+NDMC_EOD!AJ12</f>
        <v>27.27</v>
      </c>
      <c r="M12">
        <f>TPDDL_EOD!AI12+TPDDL_EOD!AJ12</f>
        <v>17.350000000000001</v>
      </c>
      <c r="N12">
        <f t="shared" si="0"/>
        <v>89.990000000000009</v>
      </c>
      <c r="O12" s="154">
        <f t="shared" si="1"/>
        <v>9.9999999999909051E-3</v>
      </c>
      <c r="P12">
        <v>25.462829203244802</v>
      </c>
      <c r="Q12">
        <v>14.461606845205022</v>
      </c>
      <c r="R12">
        <v>5.4506056228469824</v>
      </c>
      <c r="S12">
        <v>27.273030336704075</v>
      </c>
      <c r="T12">
        <v>17.351927991999112</v>
      </c>
      <c r="U12" s="156">
        <f t="shared" si="2"/>
        <v>89.999999999999972</v>
      </c>
      <c r="V12" s="154">
        <f t="shared" si="3"/>
        <v>0</v>
      </c>
    </row>
    <row r="13" spans="1:22">
      <c r="A13" t="s">
        <v>55</v>
      </c>
      <c r="B13">
        <f>PPCL!D13</f>
        <v>288</v>
      </c>
      <c r="C13">
        <f>PPCL!E13</f>
        <v>0</v>
      </c>
      <c r="D13">
        <f>PPCL!O13</f>
        <v>90</v>
      </c>
      <c r="E13">
        <f>PPCL!P13</f>
        <v>0</v>
      </c>
      <c r="F13">
        <f t="shared" si="4"/>
        <v>288</v>
      </c>
      <c r="G13">
        <f t="shared" si="5"/>
        <v>90</v>
      </c>
      <c r="H13" s="154"/>
      <c r="I13">
        <f>BRPL_EOD!AI13+BRPL_EOD!AJ13</f>
        <v>25.46</v>
      </c>
      <c r="J13">
        <f>BYPL_EOD!AI13+BYPL_EOD!AJ13</f>
        <v>14.46</v>
      </c>
      <c r="K13">
        <f>MES_EOD!AI13+MES_EOD!AJ13</f>
        <v>5.45</v>
      </c>
      <c r="L13">
        <f>NDMC_EOD!AI13+NDMC_EOD!AJ13</f>
        <v>27.27</v>
      </c>
      <c r="M13">
        <f>TPDDL_EOD!AI13+TPDDL_EOD!AJ13</f>
        <v>17.350000000000001</v>
      </c>
      <c r="N13">
        <f t="shared" si="0"/>
        <v>89.990000000000009</v>
      </c>
      <c r="O13" s="154">
        <f t="shared" si="1"/>
        <v>9.9999999999909051E-3</v>
      </c>
      <c r="P13">
        <v>25.462829203244802</v>
      </c>
      <c r="Q13">
        <v>14.461606845205022</v>
      </c>
      <c r="R13">
        <v>5.4506056228469824</v>
      </c>
      <c r="S13">
        <v>27.273030336704075</v>
      </c>
      <c r="T13">
        <v>17.351927991999112</v>
      </c>
      <c r="U13" s="156">
        <f t="shared" si="2"/>
        <v>89.999999999999972</v>
      </c>
      <c r="V13" s="154">
        <f t="shared" si="3"/>
        <v>0</v>
      </c>
    </row>
    <row r="14" spans="1:22">
      <c r="A14" t="s">
        <v>56</v>
      </c>
      <c r="B14">
        <f>PPCL!D14</f>
        <v>288</v>
      </c>
      <c r="C14">
        <f>PPCL!E14</f>
        <v>0</v>
      </c>
      <c r="D14">
        <f>PPCL!O14</f>
        <v>85</v>
      </c>
      <c r="E14">
        <f>PPCL!P14</f>
        <v>0</v>
      </c>
      <c r="F14">
        <f t="shared" si="4"/>
        <v>288</v>
      </c>
      <c r="G14">
        <f t="shared" si="5"/>
        <v>85</v>
      </c>
      <c r="H14" s="154"/>
      <c r="I14">
        <f>BRPL_EOD!AI14+BRPL_EOD!AJ14</f>
        <v>23.83</v>
      </c>
      <c r="J14">
        <f>BYPL_EOD!AI14+BYPL_EOD!AJ14</f>
        <v>13.54</v>
      </c>
      <c r="K14">
        <f>MES_EOD!AI14+MES_EOD!AJ14</f>
        <v>5.1100000000000003</v>
      </c>
      <c r="L14">
        <f>NDMC_EOD!AI14+NDMC_EOD!AJ14</f>
        <v>25.53</v>
      </c>
      <c r="M14">
        <f>TPDDL_EOD!AI14+TPDDL_EOD!AJ14</f>
        <v>17</v>
      </c>
      <c r="N14">
        <f t="shared" si="0"/>
        <v>85.009999999999991</v>
      </c>
      <c r="O14" s="154">
        <f t="shared" si="1"/>
        <v>-9.9999999999909051E-3</v>
      </c>
      <c r="P14">
        <v>23.827196800376427</v>
      </c>
      <c r="Q14">
        <v>13.538407246206329</v>
      </c>
      <c r="R14">
        <v>5.1093988942477369</v>
      </c>
      <c r="S14">
        <v>25.526996823903072</v>
      </c>
      <c r="T14">
        <v>16.998000235266442</v>
      </c>
      <c r="U14" s="156">
        <f t="shared" si="2"/>
        <v>85.000000000000014</v>
      </c>
      <c r="V14" s="154">
        <f t="shared" si="3"/>
        <v>0</v>
      </c>
    </row>
    <row r="15" spans="1:22">
      <c r="A15" t="s">
        <v>57</v>
      </c>
      <c r="B15">
        <f>PPCL!D15</f>
        <v>288</v>
      </c>
      <c r="C15">
        <f>PPCL!E15</f>
        <v>0</v>
      </c>
      <c r="D15">
        <f>PPCL!O15</f>
        <v>90</v>
      </c>
      <c r="E15">
        <f>PPCL!P15</f>
        <v>0</v>
      </c>
      <c r="F15">
        <f t="shared" si="4"/>
        <v>288</v>
      </c>
      <c r="G15">
        <f t="shared" si="5"/>
        <v>90</v>
      </c>
      <c r="H15" s="154"/>
      <c r="I15">
        <f>BRPL_EOD!AI15+BRPL_EOD!AJ15</f>
        <v>25.46</v>
      </c>
      <c r="J15">
        <f>BYPL_EOD!AI15+BYPL_EOD!AJ15</f>
        <v>14.46</v>
      </c>
      <c r="K15">
        <f>MES_EOD!AI15+MES_EOD!AJ15</f>
        <v>5.45</v>
      </c>
      <c r="L15">
        <f>NDMC_EOD!AI15+NDMC_EOD!AJ15</f>
        <v>27.27</v>
      </c>
      <c r="M15">
        <f>TPDDL_EOD!AI15+TPDDL_EOD!AJ15</f>
        <v>17.350000000000001</v>
      </c>
      <c r="N15">
        <f t="shared" si="0"/>
        <v>89.990000000000009</v>
      </c>
      <c r="O15" s="154">
        <f t="shared" si="1"/>
        <v>9.9999999999909051E-3</v>
      </c>
      <c r="P15">
        <v>25.462829203244802</v>
      </c>
      <c r="Q15">
        <v>14.461606845205022</v>
      </c>
      <c r="R15">
        <v>5.4506056228469824</v>
      </c>
      <c r="S15">
        <v>27.273030336704075</v>
      </c>
      <c r="T15">
        <v>17.351927991999112</v>
      </c>
      <c r="U15" s="156">
        <f t="shared" si="2"/>
        <v>89.999999999999972</v>
      </c>
      <c r="V15" s="154">
        <f t="shared" si="3"/>
        <v>0</v>
      </c>
    </row>
    <row r="16" spans="1:22">
      <c r="A16" t="s">
        <v>58</v>
      </c>
      <c r="B16">
        <f>PPCL!D16</f>
        <v>288</v>
      </c>
      <c r="C16">
        <f>PPCL!E16</f>
        <v>0</v>
      </c>
      <c r="D16">
        <f>PPCL!O16</f>
        <v>90</v>
      </c>
      <c r="E16">
        <f>PPCL!P16</f>
        <v>0</v>
      </c>
      <c r="F16">
        <f t="shared" si="4"/>
        <v>288</v>
      </c>
      <c r="G16">
        <f t="shared" si="5"/>
        <v>90</v>
      </c>
      <c r="H16" s="154"/>
      <c r="I16">
        <f>BRPL_EOD!AI16+BRPL_EOD!AJ16</f>
        <v>25.46</v>
      </c>
      <c r="J16">
        <f>BYPL_EOD!AI16+BYPL_EOD!AJ16</f>
        <v>14.46</v>
      </c>
      <c r="K16">
        <f>MES_EOD!AI16+MES_EOD!AJ16</f>
        <v>5.45</v>
      </c>
      <c r="L16">
        <f>NDMC_EOD!AI16+NDMC_EOD!AJ16</f>
        <v>27.27</v>
      </c>
      <c r="M16">
        <f>TPDDL_EOD!AI16+TPDDL_EOD!AJ16</f>
        <v>17.350000000000001</v>
      </c>
      <c r="N16">
        <f t="shared" si="0"/>
        <v>89.990000000000009</v>
      </c>
      <c r="O16" s="154">
        <f t="shared" si="1"/>
        <v>9.9999999999909051E-3</v>
      </c>
      <c r="P16">
        <v>25.462829203244802</v>
      </c>
      <c r="Q16">
        <v>14.461606845205022</v>
      </c>
      <c r="R16">
        <v>5.4506056228469824</v>
      </c>
      <c r="S16">
        <v>27.273030336704075</v>
      </c>
      <c r="T16">
        <v>17.351927991999112</v>
      </c>
      <c r="U16" s="156">
        <f t="shared" si="2"/>
        <v>89.999999999999972</v>
      </c>
      <c r="V16" s="154">
        <f t="shared" si="3"/>
        <v>0</v>
      </c>
    </row>
    <row r="17" spans="1:22">
      <c r="A17" t="s">
        <v>59</v>
      </c>
      <c r="B17">
        <f>PPCL!D17</f>
        <v>288</v>
      </c>
      <c r="C17">
        <f>PPCL!E17</f>
        <v>0</v>
      </c>
      <c r="D17">
        <f>PPCL!O17</f>
        <v>90</v>
      </c>
      <c r="E17">
        <f>PPCL!P17</f>
        <v>0</v>
      </c>
      <c r="F17">
        <f t="shared" si="4"/>
        <v>288</v>
      </c>
      <c r="G17">
        <f t="shared" si="5"/>
        <v>90</v>
      </c>
      <c r="H17" s="154"/>
      <c r="I17">
        <f>BRPL_EOD!AI17+BRPL_EOD!AJ17</f>
        <v>25.46</v>
      </c>
      <c r="J17">
        <f>BYPL_EOD!AI17+BYPL_EOD!AJ17</f>
        <v>14.46</v>
      </c>
      <c r="K17">
        <f>MES_EOD!AI17+MES_EOD!AJ17</f>
        <v>5.45</v>
      </c>
      <c r="L17">
        <f>NDMC_EOD!AI17+NDMC_EOD!AJ17</f>
        <v>27.27</v>
      </c>
      <c r="M17">
        <f>TPDDL_EOD!AI17+TPDDL_EOD!AJ17</f>
        <v>17.350000000000001</v>
      </c>
      <c r="N17">
        <f t="shared" si="0"/>
        <v>89.990000000000009</v>
      </c>
      <c r="O17" s="154">
        <f t="shared" si="1"/>
        <v>9.9999999999909051E-3</v>
      </c>
      <c r="P17">
        <v>25.462829203244802</v>
      </c>
      <c r="Q17">
        <v>14.461606845205022</v>
      </c>
      <c r="R17">
        <v>5.4506056228469824</v>
      </c>
      <c r="S17">
        <v>27.273030336704075</v>
      </c>
      <c r="T17">
        <v>17.351927991999112</v>
      </c>
      <c r="U17" s="156">
        <f t="shared" si="2"/>
        <v>89.999999999999972</v>
      </c>
      <c r="V17" s="154">
        <f t="shared" si="3"/>
        <v>0</v>
      </c>
    </row>
    <row r="18" spans="1:22">
      <c r="A18" t="s">
        <v>60</v>
      </c>
      <c r="B18">
        <f>PPCL!D18</f>
        <v>288</v>
      </c>
      <c r="C18">
        <f>PPCL!E18</f>
        <v>0</v>
      </c>
      <c r="D18">
        <f>PPCL!O18</f>
        <v>90</v>
      </c>
      <c r="E18">
        <f>PPCL!P18</f>
        <v>0</v>
      </c>
      <c r="F18">
        <f t="shared" si="4"/>
        <v>288</v>
      </c>
      <c r="G18">
        <f t="shared" si="5"/>
        <v>90</v>
      </c>
      <c r="H18" s="154"/>
      <c r="I18">
        <f>BRPL_EOD!AI18+BRPL_EOD!AJ18</f>
        <v>25.46</v>
      </c>
      <c r="J18">
        <f>BYPL_EOD!AI18+BYPL_EOD!AJ18</f>
        <v>14.46</v>
      </c>
      <c r="K18">
        <f>MES_EOD!AI18+MES_EOD!AJ18</f>
        <v>5.45</v>
      </c>
      <c r="L18">
        <f>NDMC_EOD!AI18+NDMC_EOD!AJ18</f>
        <v>27.27</v>
      </c>
      <c r="M18">
        <f>TPDDL_EOD!AI18+TPDDL_EOD!AJ18</f>
        <v>17.350000000000001</v>
      </c>
      <c r="N18">
        <f t="shared" si="0"/>
        <v>89.990000000000009</v>
      </c>
      <c r="O18" s="154">
        <f t="shared" si="1"/>
        <v>9.9999999999909051E-3</v>
      </c>
      <c r="P18">
        <v>25.462829203244802</v>
      </c>
      <c r="Q18">
        <v>14.461606845205022</v>
      </c>
      <c r="R18">
        <v>5.4506056228469824</v>
      </c>
      <c r="S18">
        <v>27.273030336704075</v>
      </c>
      <c r="T18">
        <v>17.351927991999112</v>
      </c>
      <c r="U18" s="156">
        <f t="shared" si="2"/>
        <v>89.999999999999972</v>
      </c>
      <c r="V18" s="154">
        <f t="shared" si="3"/>
        <v>0</v>
      </c>
    </row>
    <row r="19" spans="1:22">
      <c r="A19" t="s">
        <v>61</v>
      </c>
      <c r="B19">
        <f>PPCL!D19</f>
        <v>288</v>
      </c>
      <c r="C19">
        <f>PPCL!E19</f>
        <v>0</v>
      </c>
      <c r="D19">
        <f>PPCL!O19</f>
        <v>90</v>
      </c>
      <c r="E19">
        <f>PPCL!P19</f>
        <v>0</v>
      </c>
      <c r="F19">
        <f t="shared" si="4"/>
        <v>288</v>
      </c>
      <c r="G19">
        <f t="shared" si="5"/>
        <v>90</v>
      </c>
      <c r="H19" s="154"/>
      <c r="I19">
        <f>BRPL_EOD!AI19+BRPL_EOD!AJ19</f>
        <v>25.46</v>
      </c>
      <c r="J19">
        <f>BYPL_EOD!AI19+BYPL_EOD!AJ19</f>
        <v>14.46</v>
      </c>
      <c r="K19">
        <f>MES_EOD!AI19+MES_EOD!AJ19</f>
        <v>5.45</v>
      </c>
      <c r="L19">
        <f>NDMC_EOD!AI19+NDMC_EOD!AJ19</f>
        <v>27.27</v>
      </c>
      <c r="M19">
        <f>TPDDL_EOD!AI19+TPDDL_EOD!AJ19</f>
        <v>17.350000000000001</v>
      </c>
      <c r="N19">
        <f t="shared" si="0"/>
        <v>89.990000000000009</v>
      </c>
      <c r="O19" s="154">
        <f t="shared" si="1"/>
        <v>9.9999999999909051E-3</v>
      </c>
      <c r="P19">
        <v>25.462829203244802</v>
      </c>
      <c r="Q19">
        <v>14.461606845205022</v>
      </c>
      <c r="R19">
        <v>5.4506056228469824</v>
      </c>
      <c r="S19">
        <v>27.273030336704075</v>
      </c>
      <c r="T19">
        <v>17.351927991999112</v>
      </c>
      <c r="U19" s="156">
        <f t="shared" si="2"/>
        <v>89.999999999999972</v>
      </c>
      <c r="V19" s="154">
        <f t="shared" si="3"/>
        <v>0</v>
      </c>
    </row>
    <row r="20" spans="1:22">
      <c r="A20" t="s">
        <v>62</v>
      </c>
      <c r="B20">
        <f>PPCL!D20</f>
        <v>288</v>
      </c>
      <c r="C20">
        <f>PPCL!E20</f>
        <v>0</v>
      </c>
      <c r="D20">
        <f>PPCL!O20</f>
        <v>85</v>
      </c>
      <c r="E20">
        <f>PPCL!P20</f>
        <v>0</v>
      </c>
      <c r="F20">
        <f t="shared" si="4"/>
        <v>288</v>
      </c>
      <c r="G20">
        <f t="shared" si="5"/>
        <v>85</v>
      </c>
      <c r="H20" s="154"/>
      <c r="I20">
        <f>BRPL_EOD!AI20+BRPL_EOD!AJ20</f>
        <v>23.83</v>
      </c>
      <c r="J20">
        <f>BYPL_EOD!AI20+BYPL_EOD!AJ20</f>
        <v>13.54</v>
      </c>
      <c r="K20">
        <f>MES_EOD!AI20+MES_EOD!AJ20</f>
        <v>5.1100000000000003</v>
      </c>
      <c r="L20">
        <f>NDMC_EOD!AI20+NDMC_EOD!AJ20</f>
        <v>25.53</v>
      </c>
      <c r="M20">
        <f>TPDDL_EOD!AI20+TPDDL_EOD!AJ20</f>
        <v>17</v>
      </c>
      <c r="N20">
        <f t="shared" si="0"/>
        <v>85.009999999999991</v>
      </c>
      <c r="O20" s="154">
        <f t="shared" si="1"/>
        <v>-9.9999999999909051E-3</v>
      </c>
      <c r="P20">
        <v>23.827196800376427</v>
      </c>
      <c r="Q20">
        <v>13.538407246206329</v>
      </c>
      <c r="R20">
        <v>5.1093988942477369</v>
      </c>
      <c r="S20">
        <v>25.526996823903072</v>
      </c>
      <c r="T20">
        <v>16.998000235266442</v>
      </c>
      <c r="U20" s="156">
        <f t="shared" si="2"/>
        <v>85.000000000000014</v>
      </c>
      <c r="V20" s="154">
        <f t="shared" si="3"/>
        <v>0</v>
      </c>
    </row>
    <row r="21" spans="1:22">
      <c r="A21" t="s">
        <v>63</v>
      </c>
      <c r="B21">
        <f>PPCL!D21</f>
        <v>288</v>
      </c>
      <c r="C21">
        <f>PPCL!E21</f>
        <v>0</v>
      </c>
      <c r="D21">
        <f>PPCL!O21</f>
        <v>90</v>
      </c>
      <c r="E21">
        <f>PPCL!P21</f>
        <v>0</v>
      </c>
      <c r="F21">
        <f t="shared" si="4"/>
        <v>288</v>
      </c>
      <c r="G21">
        <f t="shared" si="5"/>
        <v>90</v>
      </c>
      <c r="H21" s="154"/>
      <c r="I21">
        <f>BRPL_EOD!AI21+BRPL_EOD!AJ21</f>
        <v>25.46</v>
      </c>
      <c r="J21">
        <f>BYPL_EOD!AI21+BYPL_EOD!AJ21</f>
        <v>14.46</v>
      </c>
      <c r="K21">
        <f>MES_EOD!AI21+MES_EOD!AJ21</f>
        <v>5.45</v>
      </c>
      <c r="L21">
        <f>NDMC_EOD!AI21+NDMC_EOD!AJ21</f>
        <v>27.27</v>
      </c>
      <c r="M21">
        <f>TPDDL_EOD!AI21+TPDDL_EOD!AJ21</f>
        <v>17.350000000000001</v>
      </c>
      <c r="N21">
        <f t="shared" si="0"/>
        <v>89.990000000000009</v>
      </c>
      <c r="O21" s="154">
        <f t="shared" si="1"/>
        <v>9.9999999999909051E-3</v>
      </c>
      <c r="P21">
        <v>25.462829203244802</v>
      </c>
      <c r="Q21">
        <v>14.461606845205022</v>
      </c>
      <c r="R21">
        <v>5.4506056228469824</v>
      </c>
      <c r="S21">
        <v>27.273030336704075</v>
      </c>
      <c r="T21">
        <v>17.351927991999112</v>
      </c>
      <c r="U21" s="156">
        <f t="shared" si="2"/>
        <v>89.999999999999972</v>
      </c>
      <c r="V21" s="154">
        <f t="shared" si="3"/>
        <v>0</v>
      </c>
    </row>
    <row r="22" spans="1:22">
      <c r="A22" t="s">
        <v>64</v>
      </c>
      <c r="B22">
        <f>PPCL!D22</f>
        <v>288</v>
      </c>
      <c r="C22">
        <f>PPCL!E22</f>
        <v>0</v>
      </c>
      <c r="D22">
        <f>PPCL!O22</f>
        <v>90</v>
      </c>
      <c r="E22">
        <f>PPCL!P22</f>
        <v>0</v>
      </c>
      <c r="F22">
        <f t="shared" si="4"/>
        <v>288</v>
      </c>
      <c r="G22">
        <f t="shared" si="5"/>
        <v>90</v>
      </c>
      <c r="H22" s="154"/>
      <c r="I22">
        <f>BRPL_EOD!AI22+BRPL_EOD!AJ22</f>
        <v>25.46</v>
      </c>
      <c r="J22">
        <f>BYPL_EOD!AI22+BYPL_EOD!AJ22</f>
        <v>14.46</v>
      </c>
      <c r="K22">
        <f>MES_EOD!AI22+MES_EOD!AJ22</f>
        <v>5.45</v>
      </c>
      <c r="L22">
        <f>NDMC_EOD!AI22+NDMC_EOD!AJ22</f>
        <v>27.27</v>
      </c>
      <c r="M22">
        <f>TPDDL_EOD!AI22+TPDDL_EOD!AJ22</f>
        <v>17.350000000000001</v>
      </c>
      <c r="N22">
        <f t="shared" si="0"/>
        <v>89.990000000000009</v>
      </c>
      <c r="O22" s="154">
        <f t="shared" si="1"/>
        <v>9.9999999999909051E-3</v>
      </c>
      <c r="P22">
        <v>25.462829203244802</v>
      </c>
      <c r="Q22">
        <v>14.461606845205022</v>
      </c>
      <c r="R22">
        <v>5.4506056228469824</v>
      </c>
      <c r="S22">
        <v>27.273030336704075</v>
      </c>
      <c r="T22">
        <v>17.351927991999112</v>
      </c>
      <c r="U22" s="156">
        <f t="shared" si="2"/>
        <v>89.999999999999972</v>
      </c>
      <c r="V22" s="154">
        <f t="shared" si="3"/>
        <v>0</v>
      </c>
    </row>
    <row r="23" spans="1:22">
      <c r="A23" t="s">
        <v>65</v>
      </c>
      <c r="B23">
        <f>PPCL!D23</f>
        <v>288</v>
      </c>
      <c r="C23">
        <f>PPCL!E23</f>
        <v>0</v>
      </c>
      <c r="D23">
        <f>PPCL!O23</f>
        <v>90</v>
      </c>
      <c r="E23">
        <f>PPCL!P23</f>
        <v>0</v>
      </c>
      <c r="F23">
        <f t="shared" si="4"/>
        <v>288</v>
      </c>
      <c r="G23">
        <f t="shared" si="5"/>
        <v>90</v>
      </c>
      <c r="H23" s="154"/>
      <c r="I23">
        <f>BRPL_EOD!AI23+BRPL_EOD!AJ23</f>
        <v>25.46</v>
      </c>
      <c r="J23">
        <f>BYPL_EOD!AI23+BYPL_EOD!AJ23</f>
        <v>14.46</v>
      </c>
      <c r="K23">
        <f>MES_EOD!AI23+MES_EOD!AJ23</f>
        <v>5.45</v>
      </c>
      <c r="L23">
        <f>NDMC_EOD!AI23+NDMC_EOD!AJ23</f>
        <v>27.27</v>
      </c>
      <c r="M23">
        <f>TPDDL_EOD!AI23+TPDDL_EOD!AJ23</f>
        <v>17.350000000000001</v>
      </c>
      <c r="N23">
        <f t="shared" si="0"/>
        <v>89.990000000000009</v>
      </c>
      <c r="O23" s="154">
        <f t="shared" si="1"/>
        <v>9.9999999999909051E-3</v>
      </c>
      <c r="P23">
        <v>25.462829203244802</v>
      </c>
      <c r="Q23">
        <v>14.461606845205022</v>
      </c>
      <c r="R23">
        <v>5.4506056228469824</v>
      </c>
      <c r="S23">
        <v>27.273030336704075</v>
      </c>
      <c r="T23">
        <v>17.351927991999112</v>
      </c>
      <c r="U23" s="156">
        <f t="shared" si="2"/>
        <v>89.999999999999972</v>
      </c>
      <c r="V23" s="154">
        <f t="shared" si="3"/>
        <v>0</v>
      </c>
    </row>
    <row r="24" spans="1:22">
      <c r="A24" t="s">
        <v>66</v>
      </c>
      <c r="B24">
        <f>PPCL!D24</f>
        <v>288</v>
      </c>
      <c r="C24">
        <f>PPCL!E24</f>
        <v>0</v>
      </c>
      <c r="D24">
        <f>PPCL!O24</f>
        <v>90</v>
      </c>
      <c r="E24">
        <f>PPCL!P24</f>
        <v>0</v>
      </c>
      <c r="F24">
        <f t="shared" si="4"/>
        <v>288</v>
      </c>
      <c r="G24">
        <f t="shared" si="5"/>
        <v>90</v>
      </c>
      <c r="H24" s="154"/>
      <c r="I24">
        <f>BRPL_EOD!AI24+BRPL_EOD!AJ24</f>
        <v>25.46</v>
      </c>
      <c r="J24">
        <f>BYPL_EOD!AI24+BYPL_EOD!AJ24</f>
        <v>14.46</v>
      </c>
      <c r="K24">
        <f>MES_EOD!AI24+MES_EOD!AJ24</f>
        <v>5.45</v>
      </c>
      <c r="L24">
        <f>NDMC_EOD!AI24+NDMC_EOD!AJ24</f>
        <v>27.27</v>
      </c>
      <c r="M24">
        <f>TPDDL_EOD!AI24+TPDDL_EOD!AJ24</f>
        <v>17.350000000000001</v>
      </c>
      <c r="N24">
        <f t="shared" si="0"/>
        <v>89.990000000000009</v>
      </c>
      <c r="O24" s="154">
        <f t="shared" si="1"/>
        <v>9.9999999999909051E-3</v>
      </c>
      <c r="P24">
        <v>25.462829203244802</v>
      </c>
      <c r="Q24">
        <v>14.461606845205022</v>
      </c>
      <c r="R24">
        <v>5.4506056228469824</v>
      </c>
      <c r="S24">
        <v>27.273030336704075</v>
      </c>
      <c r="T24">
        <v>17.351927991999112</v>
      </c>
      <c r="U24" s="156">
        <f t="shared" si="2"/>
        <v>89.999999999999972</v>
      </c>
      <c r="V24" s="154">
        <f t="shared" si="3"/>
        <v>0</v>
      </c>
    </row>
    <row r="25" spans="1:22">
      <c r="A25" t="s">
        <v>67</v>
      </c>
      <c r="B25">
        <f>PPCL!D25</f>
        <v>288</v>
      </c>
      <c r="C25">
        <f>PPCL!E25</f>
        <v>0</v>
      </c>
      <c r="D25">
        <f>PPCL!O25</f>
        <v>85</v>
      </c>
      <c r="E25">
        <f>PPCL!P25</f>
        <v>0</v>
      </c>
      <c r="F25">
        <f t="shared" si="4"/>
        <v>288</v>
      </c>
      <c r="G25">
        <f t="shared" si="5"/>
        <v>85</v>
      </c>
      <c r="H25" s="154"/>
      <c r="I25">
        <f>BRPL_EOD!AI25+BRPL_EOD!AJ25</f>
        <v>23.83</v>
      </c>
      <c r="J25">
        <f>BYPL_EOD!AI25+BYPL_EOD!AJ25</f>
        <v>13.54</v>
      </c>
      <c r="K25">
        <f>MES_EOD!AI25+MES_EOD!AJ25</f>
        <v>5.1100000000000003</v>
      </c>
      <c r="L25">
        <f>NDMC_EOD!AI25+NDMC_EOD!AJ25</f>
        <v>25.53</v>
      </c>
      <c r="M25">
        <f>TPDDL_EOD!AI25+TPDDL_EOD!AJ25</f>
        <v>17</v>
      </c>
      <c r="N25">
        <f t="shared" si="0"/>
        <v>85.009999999999991</v>
      </c>
      <c r="O25" s="154">
        <f t="shared" si="1"/>
        <v>-9.9999999999909051E-3</v>
      </c>
      <c r="P25">
        <v>23.827196800376427</v>
      </c>
      <c r="Q25">
        <v>13.538407246206329</v>
      </c>
      <c r="R25">
        <v>5.1093988942477369</v>
      </c>
      <c r="S25">
        <v>25.526996823903072</v>
      </c>
      <c r="T25">
        <v>16.998000235266442</v>
      </c>
      <c r="U25" s="156">
        <f t="shared" si="2"/>
        <v>85.000000000000014</v>
      </c>
      <c r="V25" s="154">
        <f t="shared" si="3"/>
        <v>0</v>
      </c>
    </row>
    <row r="26" spans="1:22">
      <c r="A26" t="s">
        <v>68</v>
      </c>
      <c r="B26">
        <f>PPCL!D26</f>
        <v>288</v>
      </c>
      <c r="C26">
        <f>PPCL!E26</f>
        <v>0</v>
      </c>
      <c r="D26">
        <f>PPCL!O26</f>
        <v>90</v>
      </c>
      <c r="E26">
        <f>PPCL!P26</f>
        <v>0</v>
      </c>
      <c r="F26">
        <f t="shared" si="4"/>
        <v>288</v>
      </c>
      <c r="G26">
        <f t="shared" si="5"/>
        <v>90</v>
      </c>
      <c r="H26" s="154"/>
      <c r="I26">
        <f>BRPL_EOD!AI26+BRPL_EOD!AJ26</f>
        <v>25.46</v>
      </c>
      <c r="J26">
        <f>BYPL_EOD!AI26+BYPL_EOD!AJ26</f>
        <v>14.46</v>
      </c>
      <c r="K26">
        <f>MES_EOD!AI26+MES_EOD!AJ26</f>
        <v>5.45</v>
      </c>
      <c r="L26">
        <f>NDMC_EOD!AI26+NDMC_EOD!AJ26</f>
        <v>27.27</v>
      </c>
      <c r="M26">
        <f>TPDDL_EOD!AI26+TPDDL_EOD!AJ26</f>
        <v>17.350000000000001</v>
      </c>
      <c r="N26">
        <f t="shared" si="0"/>
        <v>89.990000000000009</v>
      </c>
      <c r="O26" s="154">
        <f t="shared" si="1"/>
        <v>9.9999999999909051E-3</v>
      </c>
      <c r="P26">
        <v>25.462829203244802</v>
      </c>
      <c r="Q26">
        <v>14.461606845205022</v>
      </c>
      <c r="R26">
        <v>5.4506056228469824</v>
      </c>
      <c r="S26">
        <v>27.273030336704075</v>
      </c>
      <c r="T26">
        <v>17.351927991999112</v>
      </c>
      <c r="U26" s="156">
        <f t="shared" si="2"/>
        <v>89.999999999999972</v>
      </c>
      <c r="V26" s="154">
        <f t="shared" si="3"/>
        <v>0</v>
      </c>
    </row>
    <row r="27" spans="1:22">
      <c r="A27" t="s">
        <v>69</v>
      </c>
      <c r="B27">
        <f>PPCL!D27</f>
        <v>288</v>
      </c>
      <c r="C27">
        <f>PPCL!E27</f>
        <v>0</v>
      </c>
      <c r="D27">
        <f>PPCL!O27</f>
        <v>90</v>
      </c>
      <c r="E27">
        <f>PPCL!P27</f>
        <v>0</v>
      </c>
      <c r="F27">
        <f t="shared" si="4"/>
        <v>288</v>
      </c>
      <c r="G27">
        <f t="shared" si="5"/>
        <v>90</v>
      </c>
      <c r="H27" s="154"/>
      <c r="I27">
        <f>BRPL_EOD!AI27+BRPL_EOD!AJ27</f>
        <v>25.46</v>
      </c>
      <c r="J27">
        <f>BYPL_EOD!AI27+BYPL_EOD!AJ27</f>
        <v>14.46</v>
      </c>
      <c r="K27">
        <f>MES_EOD!AI27+MES_EOD!AJ27</f>
        <v>5.45</v>
      </c>
      <c r="L27">
        <f>NDMC_EOD!AI27+NDMC_EOD!AJ27</f>
        <v>27.27</v>
      </c>
      <c r="M27">
        <f>TPDDL_EOD!AI27+TPDDL_EOD!AJ27</f>
        <v>17.350000000000001</v>
      </c>
      <c r="N27">
        <f t="shared" si="0"/>
        <v>89.990000000000009</v>
      </c>
      <c r="O27" s="154">
        <f t="shared" si="1"/>
        <v>9.9999999999909051E-3</v>
      </c>
      <c r="P27">
        <v>25.462829203244802</v>
      </c>
      <c r="Q27">
        <v>14.461606845205022</v>
      </c>
      <c r="R27">
        <v>5.4506056228469824</v>
      </c>
      <c r="S27">
        <v>27.273030336704075</v>
      </c>
      <c r="T27">
        <v>17.351927991999112</v>
      </c>
      <c r="U27" s="156">
        <f t="shared" si="2"/>
        <v>89.999999999999972</v>
      </c>
      <c r="V27" s="154">
        <f t="shared" si="3"/>
        <v>0</v>
      </c>
    </row>
    <row r="28" spans="1:22">
      <c r="A28" t="s">
        <v>70</v>
      </c>
      <c r="B28">
        <f>PPCL!D28</f>
        <v>288</v>
      </c>
      <c r="C28">
        <f>PPCL!E28</f>
        <v>0</v>
      </c>
      <c r="D28">
        <f>PPCL!O28</f>
        <v>90</v>
      </c>
      <c r="E28">
        <f>PPCL!P28</f>
        <v>0</v>
      </c>
      <c r="F28">
        <f t="shared" si="4"/>
        <v>288</v>
      </c>
      <c r="G28">
        <f t="shared" si="5"/>
        <v>90</v>
      </c>
      <c r="H28" s="154"/>
      <c r="I28">
        <f>BRPL_EOD!AI28+BRPL_EOD!AJ28</f>
        <v>25.46</v>
      </c>
      <c r="J28">
        <f>BYPL_EOD!AI28+BYPL_EOD!AJ28</f>
        <v>14.46</v>
      </c>
      <c r="K28">
        <f>MES_EOD!AI28+MES_EOD!AJ28</f>
        <v>5.45</v>
      </c>
      <c r="L28">
        <f>NDMC_EOD!AI28+NDMC_EOD!AJ28</f>
        <v>27.27</v>
      </c>
      <c r="M28">
        <f>TPDDL_EOD!AI28+TPDDL_EOD!AJ28</f>
        <v>17.350000000000001</v>
      </c>
      <c r="N28">
        <f t="shared" si="0"/>
        <v>89.990000000000009</v>
      </c>
      <c r="O28" s="154">
        <f t="shared" si="1"/>
        <v>9.9999999999909051E-3</v>
      </c>
      <c r="P28">
        <v>25.462829203244802</v>
      </c>
      <c r="Q28">
        <v>14.461606845205022</v>
      </c>
      <c r="R28">
        <v>5.4506056228469824</v>
      </c>
      <c r="S28">
        <v>27.273030336704075</v>
      </c>
      <c r="T28">
        <v>17.351927991999112</v>
      </c>
      <c r="U28" s="156">
        <f t="shared" si="2"/>
        <v>89.999999999999972</v>
      </c>
      <c r="V28" s="154">
        <f t="shared" si="3"/>
        <v>0</v>
      </c>
    </row>
    <row r="29" spans="1:22">
      <c r="A29" t="s">
        <v>71</v>
      </c>
      <c r="B29">
        <f>PPCL!D29</f>
        <v>288</v>
      </c>
      <c r="C29">
        <f>PPCL!E29</f>
        <v>0</v>
      </c>
      <c r="D29">
        <f>PPCL!O29</f>
        <v>90</v>
      </c>
      <c r="E29">
        <f>PPCL!P29</f>
        <v>0</v>
      </c>
      <c r="F29">
        <f t="shared" si="4"/>
        <v>288</v>
      </c>
      <c r="G29">
        <f t="shared" si="5"/>
        <v>90</v>
      </c>
      <c r="H29" s="154"/>
      <c r="I29">
        <f>BRPL_EOD!AI29+BRPL_EOD!AJ29</f>
        <v>25.46</v>
      </c>
      <c r="J29">
        <f>BYPL_EOD!AI29+BYPL_EOD!AJ29</f>
        <v>14.46</v>
      </c>
      <c r="K29">
        <f>MES_EOD!AI29+MES_EOD!AJ29</f>
        <v>5.45</v>
      </c>
      <c r="L29">
        <f>NDMC_EOD!AI29+NDMC_EOD!AJ29</f>
        <v>27.27</v>
      </c>
      <c r="M29">
        <f>TPDDL_EOD!AI29+TPDDL_EOD!AJ29</f>
        <v>17.350000000000001</v>
      </c>
      <c r="N29">
        <f t="shared" si="0"/>
        <v>89.990000000000009</v>
      </c>
      <c r="O29" s="154">
        <f t="shared" si="1"/>
        <v>9.9999999999909051E-3</v>
      </c>
      <c r="P29">
        <v>25.462829203244802</v>
      </c>
      <c r="Q29">
        <v>14.461606845205022</v>
      </c>
      <c r="R29">
        <v>5.4506056228469824</v>
      </c>
      <c r="S29">
        <v>27.273030336704075</v>
      </c>
      <c r="T29">
        <v>17.351927991999112</v>
      </c>
      <c r="U29" s="156">
        <f t="shared" si="2"/>
        <v>89.999999999999972</v>
      </c>
      <c r="V29" s="154">
        <f t="shared" si="3"/>
        <v>0</v>
      </c>
    </row>
    <row r="30" spans="1:22">
      <c r="A30" t="s">
        <v>72</v>
      </c>
      <c r="B30">
        <f>PPCL!D30</f>
        <v>288</v>
      </c>
      <c r="C30">
        <f>PPCL!E30</f>
        <v>0</v>
      </c>
      <c r="D30">
        <f>PPCL!O30</f>
        <v>85</v>
      </c>
      <c r="E30">
        <f>PPCL!P30</f>
        <v>0</v>
      </c>
      <c r="F30">
        <f t="shared" si="4"/>
        <v>288</v>
      </c>
      <c r="G30">
        <f t="shared" si="5"/>
        <v>85</v>
      </c>
      <c r="H30" s="154"/>
      <c r="I30">
        <f>BRPL_EOD!AI30+BRPL_EOD!AJ30</f>
        <v>15.93</v>
      </c>
      <c r="J30">
        <f>BYPL_EOD!AI30+BYPL_EOD!AJ30</f>
        <v>30</v>
      </c>
      <c r="K30">
        <f>MES_EOD!AI30+MES_EOD!AJ30</f>
        <v>5</v>
      </c>
      <c r="L30">
        <f>NDMC_EOD!AI30+NDMC_EOD!AJ30</f>
        <v>17.07</v>
      </c>
      <c r="M30">
        <f>TPDDL_EOD!AI30+TPDDL_EOD!AJ30</f>
        <v>17</v>
      </c>
      <c r="N30">
        <f t="shared" si="0"/>
        <v>85</v>
      </c>
      <c r="O30" s="154">
        <f t="shared" si="1"/>
        <v>0</v>
      </c>
      <c r="P30">
        <v>15.93</v>
      </c>
      <c r="Q30">
        <v>30</v>
      </c>
      <c r="R30">
        <v>5</v>
      </c>
      <c r="S30">
        <v>17.07</v>
      </c>
      <c r="T30">
        <v>17</v>
      </c>
      <c r="U30" s="156">
        <f t="shared" si="2"/>
        <v>85</v>
      </c>
      <c r="V30" s="154">
        <f t="shared" si="3"/>
        <v>0</v>
      </c>
    </row>
    <row r="31" spans="1:22">
      <c r="A31" t="s">
        <v>73</v>
      </c>
      <c r="B31">
        <f>PPCL!D31</f>
        <v>288</v>
      </c>
      <c r="C31">
        <f>PPCL!E31</f>
        <v>0</v>
      </c>
      <c r="D31">
        <f>PPCL!O31</f>
        <v>90</v>
      </c>
      <c r="E31">
        <f>PPCL!P31</f>
        <v>0</v>
      </c>
      <c r="F31">
        <f t="shared" si="4"/>
        <v>288</v>
      </c>
      <c r="G31">
        <f t="shared" si="5"/>
        <v>90</v>
      </c>
      <c r="H31" s="154"/>
      <c r="I31">
        <f>BRPL_EOD!AI31+BRPL_EOD!AJ31</f>
        <v>25.46</v>
      </c>
      <c r="J31">
        <f>BYPL_EOD!AI31+BYPL_EOD!AJ31</f>
        <v>14.46</v>
      </c>
      <c r="K31">
        <f>MES_EOD!AI31+MES_EOD!AJ31</f>
        <v>5.45</v>
      </c>
      <c r="L31">
        <f>NDMC_EOD!AI31+NDMC_EOD!AJ31</f>
        <v>27.27</v>
      </c>
      <c r="M31">
        <f>TPDDL_EOD!AI31+TPDDL_EOD!AJ31</f>
        <v>17.350000000000001</v>
      </c>
      <c r="N31">
        <f t="shared" si="0"/>
        <v>89.990000000000009</v>
      </c>
      <c r="O31" s="154">
        <f t="shared" si="1"/>
        <v>9.9999999999909051E-3</v>
      </c>
      <c r="P31">
        <v>25.462829203244802</v>
      </c>
      <c r="Q31">
        <v>14.461606845205022</v>
      </c>
      <c r="R31">
        <v>5.4506056228469824</v>
      </c>
      <c r="S31">
        <v>27.273030336704075</v>
      </c>
      <c r="T31">
        <v>17.351927991999112</v>
      </c>
      <c r="U31" s="156">
        <f t="shared" si="2"/>
        <v>89.999999999999972</v>
      </c>
      <c r="V31" s="154">
        <f t="shared" si="3"/>
        <v>0</v>
      </c>
    </row>
    <row r="32" spans="1:22">
      <c r="A32" t="s">
        <v>74</v>
      </c>
      <c r="B32">
        <f>PPCL!D32</f>
        <v>288</v>
      </c>
      <c r="C32">
        <f>PPCL!E32</f>
        <v>0</v>
      </c>
      <c r="D32">
        <f>PPCL!O32</f>
        <v>90</v>
      </c>
      <c r="E32">
        <f>PPCL!P32</f>
        <v>0</v>
      </c>
      <c r="F32">
        <f t="shared" si="4"/>
        <v>288</v>
      </c>
      <c r="G32">
        <f t="shared" si="5"/>
        <v>90</v>
      </c>
      <c r="H32" s="154"/>
      <c r="I32">
        <f>BRPL_EOD!AI32+BRPL_EOD!AJ32</f>
        <v>25.46</v>
      </c>
      <c r="J32">
        <f>BYPL_EOD!AI32+BYPL_EOD!AJ32</f>
        <v>14.46</v>
      </c>
      <c r="K32">
        <f>MES_EOD!AI32+MES_EOD!AJ32</f>
        <v>5.45</v>
      </c>
      <c r="L32">
        <f>NDMC_EOD!AI32+NDMC_EOD!AJ32</f>
        <v>27.27</v>
      </c>
      <c r="M32">
        <f>TPDDL_EOD!AI32+TPDDL_EOD!AJ32</f>
        <v>17.350000000000001</v>
      </c>
      <c r="N32">
        <f t="shared" si="0"/>
        <v>89.990000000000009</v>
      </c>
      <c r="O32" s="154">
        <f t="shared" si="1"/>
        <v>9.9999999999909051E-3</v>
      </c>
      <c r="P32">
        <v>25.462829203244802</v>
      </c>
      <c r="Q32">
        <v>14.461606845205022</v>
      </c>
      <c r="R32">
        <v>5.4506056228469824</v>
      </c>
      <c r="S32">
        <v>27.273030336704075</v>
      </c>
      <c r="T32">
        <v>17.351927991999112</v>
      </c>
      <c r="U32" s="156">
        <f t="shared" si="2"/>
        <v>89.999999999999972</v>
      </c>
      <c r="V32" s="154">
        <f t="shared" si="3"/>
        <v>0</v>
      </c>
    </row>
    <row r="33" spans="1:22">
      <c r="A33" t="s">
        <v>75</v>
      </c>
      <c r="B33">
        <f>PPCL!D33</f>
        <v>288</v>
      </c>
      <c r="C33">
        <f>PPCL!E33</f>
        <v>0</v>
      </c>
      <c r="D33">
        <f>PPCL!O33</f>
        <v>90</v>
      </c>
      <c r="E33">
        <f>PPCL!P33</f>
        <v>0</v>
      </c>
      <c r="F33">
        <f t="shared" si="4"/>
        <v>288</v>
      </c>
      <c r="G33">
        <f t="shared" si="5"/>
        <v>90</v>
      </c>
      <c r="H33" s="154"/>
      <c r="I33">
        <f>BRPL_EOD!AI33+BRPL_EOD!AJ33</f>
        <v>25.46</v>
      </c>
      <c r="J33">
        <f>BYPL_EOD!AI33+BYPL_EOD!AJ33</f>
        <v>14.46</v>
      </c>
      <c r="K33">
        <f>MES_EOD!AI33+MES_EOD!AJ33</f>
        <v>5.45</v>
      </c>
      <c r="L33">
        <f>NDMC_EOD!AI33+NDMC_EOD!AJ33</f>
        <v>27.27</v>
      </c>
      <c r="M33">
        <f>TPDDL_EOD!AI33+TPDDL_EOD!AJ33</f>
        <v>17.350000000000001</v>
      </c>
      <c r="N33">
        <f t="shared" si="0"/>
        <v>89.990000000000009</v>
      </c>
      <c r="O33" s="154">
        <f t="shared" si="1"/>
        <v>9.9999999999909051E-3</v>
      </c>
      <c r="P33">
        <v>25.462829203244802</v>
      </c>
      <c r="Q33">
        <v>14.461606845205022</v>
      </c>
      <c r="R33">
        <v>5.4506056228469824</v>
      </c>
      <c r="S33">
        <v>27.273030336704075</v>
      </c>
      <c r="T33">
        <v>17.351927991999112</v>
      </c>
      <c r="U33" s="156">
        <f t="shared" si="2"/>
        <v>89.999999999999972</v>
      </c>
      <c r="V33" s="154">
        <f t="shared" si="3"/>
        <v>0</v>
      </c>
    </row>
    <row r="34" spans="1:22">
      <c r="A34" t="s">
        <v>76</v>
      </c>
      <c r="B34">
        <f>PPCL!D34</f>
        <v>288</v>
      </c>
      <c r="C34">
        <f>PPCL!E34</f>
        <v>0</v>
      </c>
      <c r="D34">
        <f>PPCL!O34</f>
        <v>90</v>
      </c>
      <c r="E34">
        <f>PPCL!P34</f>
        <v>0</v>
      </c>
      <c r="F34">
        <f t="shared" si="4"/>
        <v>288</v>
      </c>
      <c r="G34">
        <f t="shared" si="5"/>
        <v>90</v>
      </c>
      <c r="H34" s="154"/>
      <c r="I34">
        <f>BRPL_EOD!AI34+BRPL_EOD!AJ34</f>
        <v>25.46</v>
      </c>
      <c r="J34">
        <f>BYPL_EOD!AI34+BYPL_EOD!AJ34</f>
        <v>14.46</v>
      </c>
      <c r="K34">
        <f>MES_EOD!AI34+MES_EOD!AJ34</f>
        <v>5.45</v>
      </c>
      <c r="L34">
        <f>NDMC_EOD!AI34+NDMC_EOD!AJ34</f>
        <v>27.27</v>
      </c>
      <c r="M34">
        <f>TPDDL_EOD!AI34+TPDDL_EOD!AJ34</f>
        <v>17.350000000000001</v>
      </c>
      <c r="N34">
        <f t="shared" si="0"/>
        <v>89.990000000000009</v>
      </c>
      <c r="O34" s="154">
        <f t="shared" si="1"/>
        <v>9.9999999999909051E-3</v>
      </c>
      <c r="P34">
        <v>25.462829203244802</v>
      </c>
      <c r="Q34">
        <v>14.461606845205022</v>
      </c>
      <c r="R34">
        <v>5.4506056228469824</v>
      </c>
      <c r="S34">
        <v>27.273030336704075</v>
      </c>
      <c r="T34">
        <v>17.351927991999112</v>
      </c>
      <c r="U34" s="156">
        <f t="shared" si="2"/>
        <v>89.999999999999972</v>
      </c>
      <c r="V34" s="154">
        <f t="shared" si="3"/>
        <v>0</v>
      </c>
    </row>
    <row r="35" spans="1:22">
      <c r="A35" t="s">
        <v>77</v>
      </c>
      <c r="B35">
        <f>PPCL!D35</f>
        <v>285</v>
      </c>
      <c r="C35">
        <f>PPCL!E35</f>
        <v>0</v>
      </c>
      <c r="D35">
        <f>PPCL!O35</f>
        <v>90</v>
      </c>
      <c r="E35">
        <f>PPCL!P35</f>
        <v>0</v>
      </c>
      <c r="F35">
        <f t="shared" si="4"/>
        <v>285</v>
      </c>
      <c r="G35">
        <f t="shared" si="5"/>
        <v>90</v>
      </c>
      <c r="H35" s="154"/>
      <c r="I35">
        <f>BRPL_EOD!AI35+BRPL_EOD!AJ35</f>
        <v>25.46</v>
      </c>
      <c r="J35">
        <f>BYPL_EOD!AI35+BYPL_EOD!AJ35</f>
        <v>14.46</v>
      </c>
      <c r="K35">
        <f>MES_EOD!AI35+MES_EOD!AJ35</f>
        <v>5.45</v>
      </c>
      <c r="L35">
        <f>NDMC_EOD!AI35+NDMC_EOD!AJ35</f>
        <v>27.27</v>
      </c>
      <c r="M35">
        <f>TPDDL_EOD!AI35+TPDDL_EOD!AJ35</f>
        <v>17.350000000000001</v>
      </c>
      <c r="N35">
        <f t="shared" si="0"/>
        <v>89.990000000000009</v>
      </c>
      <c r="O35" s="154">
        <f t="shared" si="1"/>
        <v>9.9999999999909051E-3</v>
      </c>
      <c r="P35">
        <v>25.462829203244802</v>
      </c>
      <c r="Q35">
        <v>14.461606845205022</v>
      </c>
      <c r="R35">
        <v>5.4506056228469824</v>
      </c>
      <c r="S35">
        <v>27.273030336704075</v>
      </c>
      <c r="T35">
        <v>17.351927991999112</v>
      </c>
      <c r="U35" s="156">
        <f t="shared" si="2"/>
        <v>89.999999999999972</v>
      </c>
      <c r="V35" s="154">
        <f t="shared" si="3"/>
        <v>0</v>
      </c>
    </row>
    <row r="36" spans="1:22">
      <c r="A36" t="s">
        <v>78</v>
      </c>
      <c r="B36">
        <f>PPCL!D36</f>
        <v>285</v>
      </c>
      <c r="C36">
        <f>PPCL!E36</f>
        <v>0</v>
      </c>
      <c r="D36">
        <f>PPCL!O36</f>
        <v>85</v>
      </c>
      <c r="E36">
        <f>PPCL!P36</f>
        <v>0</v>
      </c>
      <c r="F36">
        <f t="shared" si="4"/>
        <v>285</v>
      </c>
      <c r="G36">
        <f t="shared" si="5"/>
        <v>85</v>
      </c>
      <c r="H36" s="154"/>
      <c r="I36">
        <f>BRPL_EOD!AI36+BRPL_EOD!AJ36</f>
        <v>23.83</v>
      </c>
      <c r="J36">
        <f>BYPL_EOD!AI36+BYPL_EOD!AJ36</f>
        <v>13.54</v>
      </c>
      <c r="K36">
        <f>MES_EOD!AI36+MES_EOD!AJ36</f>
        <v>5.0999999999999996</v>
      </c>
      <c r="L36">
        <f>NDMC_EOD!AI36+NDMC_EOD!AJ36</f>
        <v>25.52</v>
      </c>
      <c r="M36">
        <f>TPDDL_EOD!AI36+TPDDL_EOD!AJ36</f>
        <v>17</v>
      </c>
      <c r="N36">
        <f t="shared" si="0"/>
        <v>84.99</v>
      </c>
      <c r="O36" s="154">
        <f t="shared" si="1"/>
        <v>1.0000000000005116E-2</v>
      </c>
      <c r="P36">
        <v>23.832803859277561</v>
      </c>
      <c r="Q36">
        <v>13.541593128603365</v>
      </c>
      <c r="R36">
        <v>5.1006000705965411</v>
      </c>
      <c r="S36">
        <v>25.523002706200732</v>
      </c>
      <c r="T36">
        <v>17.002000235321802</v>
      </c>
      <c r="U36" s="156">
        <f t="shared" si="2"/>
        <v>85</v>
      </c>
      <c r="V36" s="154">
        <f t="shared" si="3"/>
        <v>0</v>
      </c>
    </row>
    <row r="37" spans="1:22">
      <c r="A37" t="s">
        <v>79</v>
      </c>
      <c r="B37">
        <f>PPCL!D37</f>
        <v>285</v>
      </c>
      <c r="C37">
        <f>PPCL!E37</f>
        <v>0</v>
      </c>
      <c r="D37">
        <f>PPCL!O37</f>
        <v>90</v>
      </c>
      <c r="E37">
        <f>PPCL!P37</f>
        <v>0</v>
      </c>
      <c r="F37">
        <f t="shared" si="4"/>
        <v>285</v>
      </c>
      <c r="G37">
        <f t="shared" si="5"/>
        <v>90</v>
      </c>
      <c r="H37" s="154"/>
      <c r="I37">
        <f>BRPL_EOD!AI37+BRPL_EOD!AJ37</f>
        <v>25.46</v>
      </c>
      <c r="J37">
        <f>BYPL_EOD!AI37+BYPL_EOD!AJ37</f>
        <v>14.46</v>
      </c>
      <c r="K37">
        <f>MES_EOD!AI37+MES_EOD!AJ37</f>
        <v>5.45</v>
      </c>
      <c r="L37">
        <f>NDMC_EOD!AI37+NDMC_EOD!AJ37</f>
        <v>27.27</v>
      </c>
      <c r="M37">
        <f>TPDDL_EOD!AI37+TPDDL_EOD!AJ37</f>
        <v>17.350000000000001</v>
      </c>
      <c r="N37">
        <f t="shared" si="0"/>
        <v>89.990000000000009</v>
      </c>
      <c r="O37" s="154">
        <f t="shared" si="1"/>
        <v>9.9999999999909051E-3</v>
      </c>
      <c r="P37">
        <v>25.462829203244802</v>
      </c>
      <c r="Q37">
        <v>14.461606845205022</v>
      </c>
      <c r="R37">
        <v>5.4506056228469824</v>
      </c>
      <c r="S37">
        <v>27.273030336704075</v>
      </c>
      <c r="T37">
        <v>17.351927991999112</v>
      </c>
      <c r="U37" s="156">
        <f t="shared" si="2"/>
        <v>89.999999999999972</v>
      </c>
      <c r="V37" s="154">
        <f t="shared" si="3"/>
        <v>0</v>
      </c>
    </row>
    <row r="38" spans="1:22">
      <c r="A38" t="s">
        <v>80</v>
      </c>
      <c r="B38">
        <f>PPCL!D38</f>
        <v>285</v>
      </c>
      <c r="C38">
        <f>PPCL!E38</f>
        <v>0</v>
      </c>
      <c r="D38">
        <f>PPCL!O38</f>
        <v>90</v>
      </c>
      <c r="E38">
        <f>PPCL!P38</f>
        <v>0</v>
      </c>
      <c r="F38">
        <f t="shared" si="4"/>
        <v>285</v>
      </c>
      <c r="G38">
        <f t="shared" si="5"/>
        <v>90</v>
      </c>
      <c r="H38" s="154"/>
      <c r="I38">
        <f>BRPL_EOD!AI38+BRPL_EOD!AJ38</f>
        <v>25.46</v>
      </c>
      <c r="J38">
        <f>BYPL_EOD!AI38+BYPL_EOD!AJ38</f>
        <v>14.46</v>
      </c>
      <c r="K38">
        <f>MES_EOD!AI38+MES_EOD!AJ38</f>
        <v>5.45</v>
      </c>
      <c r="L38">
        <f>NDMC_EOD!AI38+NDMC_EOD!AJ38</f>
        <v>27.27</v>
      </c>
      <c r="M38">
        <f>TPDDL_EOD!AI38+TPDDL_EOD!AJ38</f>
        <v>17.350000000000001</v>
      </c>
      <c r="N38">
        <f t="shared" si="0"/>
        <v>89.990000000000009</v>
      </c>
      <c r="O38" s="154">
        <f t="shared" si="1"/>
        <v>9.9999999999909051E-3</v>
      </c>
      <c r="P38">
        <v>25.462829203244802</v>
      </c>
      <c r="Q38">
        <v>14.461606845205022</v>
      </c>
      <c r="R38">
        <v>5.4506056228469824</v>
      </c>
      <c r="S38">
        <v>27.273030336704075</v>
      </c>
      <c r="T38">
        <v>17.351927991999112</v>
      </c>
      <c r="U38" s="156">
        <f t="shared" si="2"/>
        <v>89.999999999999972</v>
      </c>
      <c r="V38" s="154">
        <f t="shared" si="3"/>
        <v>0</v>
      </c>
    </row>
    <row r="39" spans="1:22">
      <c r="A39" t="s">
        <v>81</v>
      </c>
      <c r="B39">
        <f>PPCL!D39</f>
        <v>285</v>
      </c>
      <c r="C39">
        <f>PPCL!E39</f>
        <v>0</v>
      </c>
      <c r="D39">
        <f>PPCL!O39</f>
        <v>90</v>
      </c>
      <c r="E39">
        <f>PPCL!P39</f>
        <v>0</v>
      </c>
      <c r="F39">
        <f t="shared" si="4"/>
        <v>285</v>
      </c>
      <c r="G39">
        <f t="shared" si="5"/>
        <v>90</v>
      </c>
      <c r="H39" s="154"/>
      <c r="I39">
        <f>BRPL_EOD!AI39+BRPL_EOD!AJ39</f>
        <v>25.46</v>
      </c>
      <c r="J39">
        <f>BYPL_EOD!AI39+BYPL_EOD!AJ39</f>
        <v>14.46</v>
      </c>
      <c r="K39">
        <f>MES_EOD!AI39+MES_EOD!AJ39</f>
        <v>5.45</v>
      </c>
      <c r="L39">
        <f>NDMC_EOD!AI39+NDMC_EOD!AJ39</f>
        <v>27.27</v>
      </c>
      <c r="M39">
        <f>TPDDL_EOD!AI39+TPDDL_EOD!AJ39</f>
        <v>17.350000000000001</v>
      </c>
      <c r="N39">
        <f t="shared" si="0"/>
        <v>89.990000000000009</v>
      </c>
      <c r="O39" s="154">
        <f t="shared" si="1"/>
        <v>9.9999999999909051E-3</v>
      </c>
      <c r="P39">
        <v>25.462829203244802</v>
      </c>
      <c r="Q39">
        <v>14.461606845205022</v>
      </c>
      <c r="R39">
        <v>5.4506056228469824</v>
      </c>
      <c r="S39">
        <v>27.273030336704075</v>
      </c>
      <c r="T39">
        <v>17.351927991999112</v>
      </c>
      <c r="U39" s="156">
        <f t="shared" si="2"/>
        <v>89.999999999999972</v>
      </c>
      <c r="V39" s="154">
        <f t="shared" si="3"/>
        <v>0</v>
      </c>
    </row>
    <row r="40" spans="1:22">
      <c r="A40" t="s">
        <v>82</v>
      </c>
      <c r="B40">
        <f>PPCL!D40</f>
        <v>285</v>
      </c>
      <c r="C40">
        <f>PPCL!E40</f>
        <v>0</v>
      </c>
      <c r="D40">
        <f>PPCL!O40</f>
        <v>90</v>
      </c>
      <c r="E40">
        <f>PPCL!P40</f>
        <v>0</v>
      </c>
      <c r="F40">
        <f t="shared" si="4"/>
        <v>285</v>
      </c>
      <c r="G40">
        <f t="shared" si="5"/>
        <v>90</v>
      </c>
      <c r="H40" s="154"/>
      <c r="I40">
        <f>BRPL_EOD!AI40+BRPL_EOD!AJ40</f>
        <v>25.46</v>
      </c>
      <c r="J40">
        <f>BYPL_EOD!AI40+BYPL_EOD!AJ40</f>
        <v>14.46</v>
      </c>
      <c r="K40">
        <f>MES_EOD!AI40+MES_EOD!AJ40</f>
        <v>5.45</v>
      </c>
      <c r="L40">
        <f>NDMC_EOD!AI40+NDMC_EOD!AJ40</f>
        <v>27.27</v>
      </c>
      <c r="M40">
        <f>TPDDL_EOD!AI40+TPDDL_EOD!AJ40</f>
        <v>17.350000000000001</v>
      </c>
      <c r="N40">
        <f t="shared" si="0"/>
        <v>89.990000000000009</v>
      </c>
      <c r="O40" s="154">
        <f t="shared" si="1"/>
        <v>9.9999999999909051E-3</v>
      </c>
      <c r="P40">
        <v>25.462829203244802</v>
      </c>
      <c r="Q40">
        <v>14.461606845205022</v>
      </c>
      <c r="R40">
        <v>5.4506056228469824</v>
      </c>
      <c r="S40">
        <v>27.273030336704075</v>
      </c>
      <c r="T40">
        <v>17.351927991999112</v>
      </c>
      <c r="U40" s="156">
        <f t="shared" si="2"/>
        <v>89.999999999999972</v>
      </c>
      <c r="V40" s="154">
        <f t="shared" si="3"/>
        <v>0</v>
      </c>
    </row>
    <row r="41" spans="1:22">
      <c r="A41" t="s">
        <v>83</v>
      </c>
      <c r="B41">
        <f>PPCL!D41</f>
        <v>285</v>
      </c>
      <c r="C41">
        <f>PPCL!E41</f>
        <v>0</v>
      </c>
      <c r="D41">
        <f>PPCL!O41</f>
        <v>85</v>
      </c>
      <c r="E41">
        <f>PPCL!P41</f>
        <v>0</v>
      </c>
      <c r="F41">
        <f t="shared" si="4"/>
        <v>285</v>
      </c>
      <c r="G41">
        <f t="shared" si="5"/>
        <v>85</v>
      </c>
      <c r="H41" s="154"/>
      <c r="I41">
        <f>BRPL_EOD!AI41+BRPL_EOD!AJ41</f>
        <v>23.83</v>
      </c>
      <c r="J41">
        <f>BYPL_EOD!AI41+BYPL_EOD!AJ41</f>
        <v>13.54</v>
      </c>
      <c r="K41">
        <f>MES_EOD!AI41+MES_EOD!AJ41</f>
        <v>5.0999999999999996</v>
      </c>
      <c r="L41">
        <f>NDMC_EOD!AI41+NDMC_EOD!AJ41</f>
        <v>25.52</v>
      </c>
      <c r="M41">
        <f>TPDDL_EOD!AI41+TPDDL_EOD!AJ41</f>
        <v>17</v>
      </c>
      <c r="N41">
        <f t="shared" si="0"/>
        <v>84.99</v>
      </c>
      <c r="O41" s="154">
        <f t="shared" si="1"/>
        <v>1.0000000000005116E-2</v>
      </c>
      <c r="P41">
        <v>23.832803859277561</v>
      </c>
      <c r="Q41">
        <v>13.541593128603365</v>
      </c>
      <c r="R41">
        <v>5.1006000705965411</v>
      </c>
      <c r="S41">
        <v>25.523002706200732</v>
      </c>
      <c r="T41">
        <v>17.002000235321802</v>
      </c>
      <c r="U41" s="156">
        <f t="shared" si="2"/>
        <v>85</v>
      </c>
      <c r="V41" s="154">
        <f t="shared" si="3"/>
        <v>0</v>
      </c>
    </row>
    <row r="42" spans="1:22">
      <c r="A42" t="s">
        <v>84</v>
      </c>
      <c r="B42">
        <f>PPCL!D42</f>
        <v>285</v>
      </c>
      <c r="C42">
        <f>PPCL!E42</f>
        <v>0</v>
      </c>
      <c r="D42">
        <f>PPCL!O42</f>
        <v>90</v>
      </c>
      <c r="E42">
        <f>PPCL!P42</f>
        <v>0</v>
      </c>
      <c r="F42">
        <f t="shared" si="4"/>
        <v>285</v>
      </c>
      <c r="G42">
        <f t="shared" si="5"/>
        <v>90</v>
      </c>
      <c r="H42" s="154"/>
      <c r="I42">
        <f>BRPL_EOD!AI42+BRPL_EOD!AJ42</f>
        <v>25.46</v>
      </c>
      <c r="J42">
        <f>BYPL_EOD!AI42+BYPL_EOD!AJ42</f>
        <v>14.46</v>
      </c>
      <c r="K42">
        <f>MES_EOD!AI42+MES_EOD!AJ42</f>
        <v>5.45</v>
      </c>
      <c r="L42">
        <f>NDMC_EOD!AI42+NDMC_EOD!AJ42</f>
        <v>27.27</v>
      </c>
      <c r="M42">
        <f>TPDDL_EOD!AI42+TPDDL_EOD!AJ42</f>
        <v>17.350000000000001</v>
      </c>
      <c r="N42">
        <f t="shared" si="0"/>
        <v>89.990000000000009</v>
      </c>
      <c r="O42" s="154">
        <f t="shared" si="1"/>
        <v>9.9999999999909051E-3</v>
      </c>
      <c r="P42">
        <v>25.462829203244802</v>
      </c>
      <c r="Q42">
        <v>14.461606845205022</v>
      </c>
      <c r="R42">
        <v>5.4506056228469824</v>
      </c>
      <c r="S42">
        <v>27.273030336704075</v>
      </c>
      <c r="T42">
        <v>17.351927991999112</v>
      </c>
      <c r="U42" s="156">
        <f t="shared" si="2"/>
        <v>89.999999999999972</v>
      </c>
      <c r="V42" s="154">
        <f t="shared" si="3"/>
        <v>0</v>
      </c>
    </row>
    <row r="43" spans="1:22">
      <c r="A43" t="s">
        <v>85</v>
      </c>
      <c r="B43">
        <f>PPCL!D43</f>
        <v>285</v>
      </c>
      <c r="C43">
        <f>PPCL!E43</f>
        <v>0</v>
      </c>
      <c r="D43">
        <f>PPCL!O43</f>
        <v>90</v>
      </c>
      <c r="E43">
        <f>PPCL!P43</f>
        <v>0</v>
      </c>
      <c r="F43">
        <f t="shared" si="4"/>
        <v>285</v>
      </c>
      <c r="G43">
        <f t="shared" si="5"/>
        <v>90</v>
      </c>
      <c r="H43" s="154"/>
      <c r="I43">
        <f>BRPL_EOD!AI43+BRPL_EOD!AJ43</f>
        <v>25.46</v>
      </c>
      <c r="J43">
        <f>BYPL_EOD!AI43+BYPL_EOD!AJ43</f>
        <v>14.46</v>
      </c>
      <c r="K43">
        <f>MES_EOD!AI43+MES_EOD!AJ43</f>
        <v>5.45</v>
      </c>
      <c r="L43">
        <f>NDMC_EOD!AI43+NDMC_EOD!AJ43</f>
        <v>27.27</v>
      </c>
      <c r="M43">
        <f>TPDDL_EOD!AI43+TPDDL_EOD!AJ43</f>
        <v>17.350000000000001</v>
      </c>
      <c r="N43">
        <f t="shared" si="0"/>
        <v>89.990000000000009</v>
      </c>
      <c r="O43" s="154">
        <f t="shared" si="1"/>
        <v>9.9999999999909051E-3</v>
      </c>
      <c r="P43">
        <v>25.462829203244802</v>
      </c>
      <c r="Q43">
        <v>14.461606845205022</v>
      </c>
      <c r="R43">
        <v>5.4506056228469824</v>
      </c>
      <c r="S43">
        <v>27.273030336704075</v>
      </c>
      <c r="T43">
        <v>17.351927991999112</v>
      </c>
      <c r="U43" s="156">
        <f t="shared" si="2"/>
        <v>89.999999999999972</v>
      </c>
      <c r="V43" s="154">
        <f t="shared" si="3"/>
        <v>0</v>
      </c>
    </row>
    <row r="44" spans="1:22">
      <c r="A44" t="s">
        <v>86</v>
      </c>
      <c r="B44">
        <f>PPCL!D44</f>
        <v>285</v>
      </c>
      <c r="C44">
        <f>PPCL!E44</f>
        <v>0</v>
      </c>
      <c r="D44">
        <f>PPCL!O44</f>
        <v>90</v>
      </c>
      <c r="E44">
        <f>PPCL!P44</f>
        <v>0</v>
      </c>
      <c r="F44">
        <f t="shared" si="4"/>
        <v>285</v>
      </c>
      <c r="G44">
        <f t="shared" si="5"/>
        <v>90</v>
      </c>
      <c r="H44" s="154"/>
      <c r="I44">
        <f>BRPL_EOD!AI44+BRPL_EOD!AJ44</f>
        <v>25.46</v>
      </c>
      <c r="J44">
        <f>BYPL_EOD!AI44+BYPL_EOD!AJ44</f>
        <v>14.46</v>
      </c>
      <c r="K44">
        <f>MES_EOD!AI44+MES_EOD!AJ44</f>
        <v>5.45</v>
      </c>
      <c r="L44">
        <f>NDMC_EOD!AI44+NDMC_EOD!AJ44</f>
        <v>27.27</v>
      </c>
      <c r="M44">
        <f>TPDDL_EOD!AI44+TPDDL_EOD!AJ44</f>
        <v>17.350000000000001</v>
      </c>
      <c r="N44">
        <f t="shared" si="0"/>
        <v>89.990000000000009</v>
      </c>
      <c r="O44" s="154">
        <f t="shared" si="1"/>
        <v>9.9999999999909051E-3</v>
      </c>
      <c r="P44">
        <v>25.462829203244802</v>
      </c>
      <c r="Q44">
        <v>14.461606845205022</v>
      </c>
      <c r="R44">
        <v>5.4506056228469824</v>
      </c>
      <c r="S44">
        <v>27.273030336704075</v>
      </c>
      <c r="T44">
        <v>17.351927991999112</v>
      </c>
      <c r="U44" s="156">
        <f t="shared" si="2"/>
        <v>89.999999999999972</v>
      </c>
      <c r="V44" s="154">
        <f t="shared" si="3"/>
        <v>0</v>
      </c>
    </row>
    <row r="45" spans="1:22">
      <c r="A45" t="s">
        <v>87</v>
      </c>
      <c r="B45">
        <f>PPCL!D45</f>
        <v>285</v>
      </c>
      <c r="C45">
        <f>PPCL!E45</f>
        <v>0</v>
      </c>
      <c r="D45">
        <f>PPCL!O45</f>
        <v>90</v>
      </c>
      <c r="E45">
        <f>PPCL!P45</f>
        <v>0</v>
      </c>
      <c r="F45">
        <f t="shared" si="4"/>
        <v>285</v>
      </c>
      <c r="G45">
        <f t="shared" si="5"/>
        <v>90</v>
      </c>
      <c r="H45" s="154"/>
      <c r="I45">
        <f>BRPL_EOD!AI45+BRPL_EOD!AJ45</f>
        <v>25.46</v>
      </c>
      <c r="J45">
        <f>BYPL_EOD!AI45+BYPL_EOD!AJ45</f>
        <v>14.46</v>
      </c>
      <c r="K45">
        <f>MES_EOD!AI45+MES_EOD!AJ45</f>
        <v>5.45</v>
      </c>
      <c r="L45">
        <f>NDMC_EOD!AI45+NDMC_EOD!AJ45</f>
        <v>27.27</v>
      </c>
      <c r="M45">
        <f>TPDDL_EOD!AI45+TPDDL_EOD!AJ45</f>
        <v>17.350000000000001</v>
      </c>
      <c r="N45">
        <f t="shared" si="0"/>
        <v>89.990000000000009</v>
      </c>
      <c r="O45" s="154">
        <f t="shared" si="1"/>
        <v>9.9999999999909051E-3</v>
      </c>
      <c r="P45">
        <v>25.462829203244802</v>
      </c>
      <c r="Q45">
        <v>14.461606845205022</v>
      </c>
      <c r="R45">
        <v>5.4506056228469824</v>
      </c>
      <c r="S45">
        <v>27.273030336704075</v>
      </c>
      <c r="T45">
        <v>17.351927991999112</v>
      </c>
      <c r="U45" s="156">
        <f t="shared" si="2"/>
        <v>89.999999999999972</v>
      </c>
      <c r="V45" s="154">
        <f t="shared" si="3"/>
        <v>0</v>
      </c>
    </row>
    <row r="46" spans="1:22">
      <c r="A46" t="s">
        <v>88</v>
      </c>
      <c r="B46">
        <f>PPCL!D46</f>
        <v>285</v>
      </c>
      <c r="C46">
        <f>PPCL!E46</f>
        <v>0</v>
      </c>
      <c r="D46">
        <f>PPCL!O46</f>
        <v>90</v>
      </c>
      <c r="E46">
        <f>PPCL!P46</f>
        <v>0</v>
      </c>
      <c r="F46">
        <f t="shared" si="4"/>
        <v>285</v>
      </c>
      <c r="G46">
        <f t="shared" si="5"/>
        <v>90</v>
      </c>
      <c r="H46" s="154"/>
      <c r="I46">
        <f>BRPL_EOD!AI46+BRPL_EOD!AJ46</f>
        <v>25.46</v>
      </c>
      <c r="J46">
        <f>BYPL_EOD!AI46+BYPL_EOD!AJ46</f>
        <v>14.46</v>
      </c>
      <c r="K46">
        <f>MES_EOD!AI46+MES_EOD!AJ46</f>
        <v>5.45</v>
      </c>
      <c r="L46">
        <f>NDMC_EOD!AI46+NDMC_EOD!AJ46</f>
        <v>27.27</v>
      </c>
      <c r="M46">
        <f>TPDDL_EOD!AI46+TPDDL_EOD!AJ46</f>
        <v>17.350000000000001</v>
      </c>
      <c r="N46">
        <f t="shared" si="0"/>
        <v>89.990000000000009</v>
      </c>
      <c r="O46" s="154">
        <f t="shared" si="1"/>
        <v>9.9999999999909051E-3</v>
      </c>
      <c r="P46">
        <v>25.462829203244802</v>
      </c>
      <c r="Q46">
        <v>14.461606845205022</v>
      </c>
      <c r="R46">
        <v>5.4506056228469824</v>
      </c>
      <c r="S46">
        <v>27.273030336704075</v>
      </c>
      <c r="T46">
        <v>17.351927991999112</v>
      </c>
      <c r="U46" s="156">
        <f t="shared" si="2"/>
        <v>89.999999999999972</v>
      </c>
      <c r="V46" s="154">
        <f t="shared" si="3"/>
        <v>0</v>
      </c>
    </row>
    <row r="47" spans="1:22">
      <c r="A47" t="s">
        <v>89</v>
      </c>
      <c r="B47">
        <f>PPCL!D47</f>
        <v>285</v>
      </c>
      <c r="C47">
        <f>PPCL!E47</f>
        <v>0</v>
      </c>
      <c r="D47">
        <f>PPCL!O47</f>
        <v>90</v>
      </c>
      <c r="E47">
        <f>PPCL!P47</f>
        <v>0</v>
      </c>
      <c r="F47">
        <f t="shared" si="4"/>
        <v>285</v>
      </c>
      <c r="G47">
        <f t="shared" si="5"/>
        <v>90</v>
      </c>
      <c r="H47" s="154"/>
      <c r="I47">
        <f>BRPL_EOD!AI47+BRPL_EOD!AJ47</f>
        <v>25.46</v>
      </c>
      <c r="J47">
        <f>BYPL_EOD!AI47+BYPL_EOD!AJ47</f>
        <v>14.46</v>
      </c>
      <c r="K47">
        <f>MES_EOD!AI47+MES_EOD!AJ47</f>
        <v>5.45</v>
      </c>
      <c r="L47">
        <f>NDMC_EOD!AI47+NDMC_EOD!AJ47</f>
        <v>27.27</v>
      </c>
      <c r="M47">
        <f>TPDDL_EOD!AI47+TPDDL_EOD!AJ47</f>
        <v>17.350000000000001</v>
      </c>
      <c r="N47">
        <f t="shared" si="0"/>
        <v>89.990000000000009</v>
      </c>
      <c r="O47" s="154">
        <f t="shared" si="1"/>
        <v>9.9999999999909051E-3</v>
      </c>
      <c r="P47">
        <v>25.462829203244802</v>
      </c>
      <c r="Q47">
        <v>14.461606845205022</v>
      </c>
      <c r="R47">
        <v>5.4506056228469824</v>
      </c>
      <c r="S47">
        <v>27.273030336704075</v>
      </c>
      <c r="T47">
        <v>17.351927991999112</v>
      </c>
      <c r="U47" s="156">
        <f t="shared" si="2"/>
        <v>89.999999999999972</v>
      </c>
      <c r="V47" s="154">
        <f t="shared" si="3"/>
        <v>0</v>
      </c>
    </row>
    <row r="48" spans="1:22">
      <c r="A48" t="s">
        <v>90</v>
      </c>
      <c r="B48">
        <f>PPCL!D48</f>
        <v>285</v>
      </c>
      <c r="C48">
        <f>PPCL!E48</f>
        <v>0</v>
      </c>
      <c r="D48">
        <f>PPCL!O48</f>
        <v>90</v>
      </c>
      <c r="E48">
        <f>PPCL!P48</f>
        <v>0</v>
      </c>
      <c r="F48">
        <f t="shared" si="4"/>
        <v>285</v>
      </c>
      <c r="G48">
        <f t="shared" si="5"/>
        <v>90</v>
      </c>
      <c r="H48" s="154"/>
      <c r="I48">
        <f>BRPL_EOD!AI48+BRPL_EOD!AJ48</f>
        <v>18.350000000000001</v>
      </c>
      <c r="J48">
        <f>BYPL_EOD!AI48+BYPL_EOD!AJ48</f>
        <v>30</v>
      </c>
      <c r="K48">
        <f>MES_EOD!AI48+MES_EOD!AJ48</f>
        <v>5</v>
      </c>
      <c r="L48">
        <f>NDMC_EOD!AI48+NDMC_EOD!AJ48</f>
        <v>19.649999999999999</v>
      </c>
      <c r="M48">
        <f>TPDDL_EOD!AI48+TPDDL_EOD!AJ48</f>
        <v>17</v>
      </c>
      <c r="N48">
        <f t="shared" si="0"/>
        <v>90</v>
      </c>
      <c r="O48" s="154">
        <f t="shared" si="1"/>
        <v>0</v>
      </c>
      <c r="P48">
        <v>18.350000000000001</v>
      </c>
      <c r="Q48">
        <v>30</v>
      </c>
      <c r="R48">
        <v>5</v>
      </c>
      <c r="S48">
        <v>19.649999999999999</v>
      </c>
      <c r="T48">
        <v>17</v>
      </c>
      <c r="U48" s="156">
        <f t="shared" si="2"/>
        <v>90</v>
      </c>
      <c r="V48" s="154">
        <f t="shared" si="3"/>
        <v>0</v>
      </c>
    </row>
    <row r="49" spans="1:22">
      <c r="A49" t="s">
        <v>91</v>
      </c>
      <c r="B49">
        <f>PPCL!D49</f>
        <v>285</v>
      </c>
      <c r="C49">
        <f>PPCL!E49</f>
        <v>0</v>
      </c>
      <c r="D49">
        <f>PPCL!O49</f>
        <v>90</v>
      </c>
      <c r="E49">
        <f>PPCL!P49</f>
        <v>0</v>
      </c>
      <c r="F49">
        <f t="shared" si="4"/>
        <v>285</v>
      </c>
      <c r="G49">
        <f t="shared" si="5"/>
        <v>90</v>
      </c>
      <c r="H49" s="154"/>
      <c r="I49">
        <f>BRPL_EOD!AI49+BRPL_EOD!AJ49</f>
        <v>20.76</v>
      </c>
      <c r="J49">
        <f>BYPL_EOD!AI49+BYPL_EOD!AJ49</f>
        <v>25</v>
      </c>
      <c r="K49">
        <f>MES_EOD!AI49+MES_EOD!AJ49</f>
        <v>5</v>
      </c>
      <c r="L49">
        <f>NDMC_EOD!AI49+NDMC_EOD!AJ49</f>
        <v>22.24</v>
      </c>
      <c r="M49">
        <f>TPDDL_EOD!AI49+TPDDL_EOD!AJ49</f>
        <v>17</v>
      </c>
      <c r="N49">
        <f t="shared" si="0"/>
        <v>90</v>
      </c>
      <c r="O49" s="154">
        <f t="shared" si="1"/>
        <v>0</v>
      </c>
      <c r="P49">
        <v>20.76</v>
      </c>
      <c r="Q49">
        <v>25</v>
      </c>
      <c r="R49">
        <v>5</v>
      </c>
      <c r="S49">
        <v>22.24</v>
      </c>
      <c r="T49">
        <v>17</v>
      </c>
      <c r="U49" s="156">
        <f t="shared" si="2"/>
        <v>90</v>
      </c>
      <c r="V49" s="154">
        <f t="shared" si="3"/>
        <v>0</v>
      </c>
    </row>
    <row r="50" spans="1:22">
      <c r="A50" t="s">
        <v>92</v>
      </c>
      <c r="B50">
        <f>PPCL!D50</f>
        <v>285</v>
      </c>
      <c r="C50">
        <f>PPCL!E50</f>
        <v>0</v>
      </c>
      <c r="D50">
        <f>PPCL!O50</f>
        <v>90</v>
      </c>
      <c r="E50">
        <f>PPCL!P50</f>
        <v>0</v>
      </c>
      <c r="F50">
        <f t="shared" si="4"/>
        <v>285</v>
      </c>
      <c r="G50">
        <f t="shared" si="5"/>
        <v>90</v>
      </c>
      <c r="H50" s="154"/>
      <c r="I50">
        <f>BRPL_EOD!AI50+BRPL_EOD!AJ50</f>
        <v>20.76</v>
      </c>
      <c r="J50">
        <f>BYPL_EOD!AI50+BYPL_EOD!AJ50</f>
        <v>25</v>
      </c>
      <c r="K50">
        <f>MES_EOD!AI50+MES_EOD!AJ50</f>
        <v>5</v>
      </c>
      <c r="L50">
        <f>NDMC_EOD!AI50+NDMC_EOD!AJ50</f>
        <v>22.24</v>
      </c>
      <c r="M50">
        <f>TPDDL_EOD!AI50+TPDDL_EOD!AJ50</f>
        <v>17</v>
      </c>
      <c r="N50">
        <f t="shared" si="0"/>
        <v>90</v>
      </c>
      <c r="O50" s="154">
        <f t="shared" si="1"/>
        <v>0</v>
      </c>
      <c r="P50">
        <v>20.76</v>
      </c>
      <c r="Q50">
        <v>25</v>
      </c>
      <c r="R50">
        <v>5</v>
      </c>
      <c r="S50">
        <v>22.24</v>
      </c>
      <c r="T50">
        <v>17</v>
      </c>
      <c r="U50" s="156">
        <f t="shared" si="2"/>
        <v>90</v>
      </c>
      <c r="V50" s="154">
        <f t="shared" si="3"/>
        <v>0</v>
      </c>
    </row>
    <row r="51" spans="1:22">
      <c r="A51" t="s">
        <v>93</v>
      </c>
      <c r="B51">
        <f>PPCL!D51</f>
        <v>285</v>
      </c>
      <c r="C51">
        <f>PPCL!E51</f>
        <v>0</v>
      </c>
      <c r="D51">
        <f>PPCL!O51</f>
        <v>90</v>
      </c>
      <c r="E51">
        <f>PPCL!P51</f>
        <v>0</v>
      </c>
      <c r="F51">
        <f t="shared" si="4"/>
        <v>285</v>
      </c>
      <c r="G51">
        <f t="shared" si="5"/>
        <v>90</v>
      </c>
      <c r="H51" s="154"/>
      <c r="I51">
        <f>BRPL_EOD!AI51+BRPL_EOD!AJ51</f>
        <v>25.46</v>
      </c>
      <c r="J51">
        <f>BYPL_EOD!AI51+BYPL_EOD!AJ51</f>
        <v>14.46</v>
      </c>
      <c r="K51">
        <f>MES_EOD!AI51+MES_EOD!AJ51</f>
        <v>5.45</v>
      </c>
      <c r="L51">
        <f>NDMC_EOD!AI51+NDMC_EOD!AJ51</f>
        <v>27.27</v>
      </c>
      <c r="M51">
        <f>TPDDL_EOD!AI51+TPDDL_EOD!AJ51</f>
        <v>17.350000000000001</v>
      </c>
      <c r="N51">
        <f t="shared" si="0"/>
        <v>89.990000000000009</v>
      </c>
      <c r="O51" s="154">
        <f t="shared" si="1"/>
        <v>9.9999999999909051E-3</v>
      </c>
      <c r="P51">
        <v>25.462829203244802</v>
      </c>
      <c r="Q51">
        <v>14.461606845205022</v>
      </c>
      <c r="R51">
        <v>5.4506056228469824</v>
      </c>
      <c r="S51">
        <v>27.273030336704075</v>
      </c>
      <c r="T51">
        <v>17.351927991999112</v>
      </c>
      <c r="U51" s="156">
        <f t="shared" si="2"/>
        <v>89.999999999999972</v>
      </c>
      <c r="V51" s="154">
        <f t="shared" si="3"/>
        <v>0</v>
      </c>
    </row>
    <row r="52" spans="1:22">
      <c r="A52" t="s">
        <v>94</v>
      </c>
      <c r="B52">
        <f>PPCL!D52</f>
        <v>285</v>
      </c>
      <c r="C52">
        <f>PPCL!E52</f>
        <v>0</v>
      </c>
      <c r="D52">
        <f>PPCL!O52</f>
        <v>90</v>
      </c>
      <c r="E52">
        <f>PPCL!P52</f>
        <v>0</v>
      </c>
      <c r="F52">
        <f t="shared" si="4"/>
        <v>285</v>
      </c>
      <c r="G52">
        <f t="shared" si="5"/>
        <v>90</v>
      </c>
      <c r="H52" s="154"/>
      <c r="I52">
        <f>BRPL_EOD!AI52+BRPL_EOD!AJ52</f>
        <v>25.46</v>
      </c>
      <c r="J52">
        <f>BYPL_EOD!AI52+BYPL_EOD!AJ52</f>
        <v>14.46</v>
      </c>
      <c r="K52">
        <f>MES_EOD!AI52+MES_EOD!AJ52</f>
        <v>5.45</v>
      </c>
      <c r="L52">
        <f>NDMC_EOD!AI52+NDMC_EOD!AJ52</f>
        <v>27.27</v>
      </c>
      <c r="M52">
        <f>TPDDL_EOD!AI52+TPDDL_EOD!AJ52</f>
        <v>17.350000000000001</v>
      </c>
      <c r="N52">
        <f t="shared" si="0"/>
        <v>89.990000000000009</v>
      </c>
      <c r="O52" s="154">
        <f t="shared" si="1"/>
        <v>9.9999999999909051E-3</v>
      </c>
      <c r="P52">
        <v>25.462829203244802</v>
      </c>
      <c r="Q52">
        <v>14.461606845205022</v>
      </c>
      <c r="R52">
        <v>5.4506056228469824</v>
      </c>
      <c r="S52">
        <v>27.273030336704075</v>
      </c>
      <c r="T52">
        <v>17.351927991999112</v>
      </c>
      <c r="U52" s="156">
        <f t="shared" si="2"/>
        <v>89.999999999999972</v>
      </c>
      <c r="V52" s="154">
        <f t="shared" si="3"/>
        <v>0</v>
      </c>
    </row>
    <row r="53" spans="1:22">
      <c r="A53" t="s">
        <v>95</v>
      </c>
      <c r="B53">
        <f>PPCL!D53</f>
        <v>285</v>
      </c>
      <c r="C53">
        <f>PPCL!E53</f>
        <v>0</v>
      </c>
      <c r="D53">
        <f>PPCL!O53</f>
        <v>90</v>
      </c>
      <c r="E53">
        <f>PPCL!P53</f>
        <v>0</v>
      </c>
      <c r="F53">
        <f t="shared" si="4"/>
        <v>285</v>
      </c>
      <c r="G53">
        <f t="shared" si="5"/>
        <v>90</v>
      </c>
      <c r="H53" s="154"/>
      <c r="I53">
        <f>BRPL_EOD!AI53+BRPL_EOD!AJ53</f>
        <v>25.46</v>
      </c>
      <c r="J53">
        <f>BYPL_EOD!AI53+BYPL_EOD!AJ53</f>
        <v>14.46</v>
      </c>
      <c r="K53">
        <f>MES_EOD!AI53+MES_EOD!AJ53</f>
        <v>5.45</v>
      </c>
      <c r="L53">
        <f>NDMC_EOD!AI53+NDMC_EOD!AJ53</f>
        <v>27.27</v>
      </c>
      <c r="M53">
        <f>TPDDL_EOD!AI53+TPDDL_EOD!AJ53</f>
        <v>17.350000000000001</v>
      </c>
      <c r="N53">
        <f t="shared" si="0"/>
        <v>89.990000000000009</v>
      </c>
      <c r="O53" s="154">
        <f t="shared" si="1"/>
        <v>9.9999999999909051E-3</v>
      </c>
      <c r="P53">
        <v>25.462829203244802</v>
      </c>
      <c r="Q53">
        <v>14.461606845205022</v>
      </c>
      <c r="R53">
        <v>5.4506056228469824</v>
      </c>
      <c r="S53">
        <v>27.273030336704075</v>
      </c>
      <c r="T53">
        <v>17.351927991999112</v>
      </c>
      <c r="U53" s="156">
        <f t="shared" si="2"/>
        <v>89.999999999999972</v>
      </c>
      <c r="V53" s="154">
        <f t="shared" si="3"/>
        <v>0</v>
      </c>
    </row>
    <row r="54" spans="1:22">
      <c r="A54" t="s">
        <v>96</v>
      </c>
      <c r="B54">
        <f>PPCL!D54</f>
        <v>285</v>
      </c>
      <c r="C54">
        <f>PPCL!E54</f>
        <v>0</v>
      </c>
      <c r="D54">
        <f>PPCL!O54</f>
        <v>90</v>
      </c>
      <c r="E54">
        <f>PPCL!P54</f>
        <v>0</v>
      </c>
      <c r="F54">
        <f t="shared" si="4"/>
        <v>285</v>
      </c>
      <c r="G54">
        <f t="shared" si="5"/>
        <v>90</v>
      </c>
      <c r="H54" s="154"/>
      <c r="I54">
        <f>BRPL_EOD!AI54+BRPL_EOD!AJ54</f>
        <v>25.46</v>
      </c>
      <c r="J54">
        <f>BYPL_EOD!AI54+BYPL_EOD!AJ54</f>
        <v>14.46</v>
      </c>
      <c r="K54">
        <f>MES_EOD!AI54+MES_EOD!AJ54</f>
        <v>5.45</v>
      </c>
      <c r="L54">
        <f>NDMC_EOD!AI54+NDMC_EOD!AJ54</f>
        <v>27.27</v>
      </c>
      <c r="M54">
        <f>TPDDL_EOD!AI54+TPDDL_EOD!AJ54</f>
        <v>17.350000000000001</v>
      </c>
      <c r="N54">
        <f t="shared" si="0"/>
        <v>89.990000000000009</v>
      </c>
      <c r="O54" s="154">
        <f t="shared" si="1"/>
        <v>9.9999999999909051E-3</v>
      </c>
      <c r="P54">
        <v>25.462829203244802</v>
      </c>
      <c r="Q54">
        <v>14.461606845205022</v>
      </c>
      <c r="R54">
        <v>5.4506056228469824</v>
      </c>
      <c r="S54">
        <v>27.273030336704075</v>
      </c>
      <c r="T54">
        <v>17.351927991999112</v>
      </c>
      <c r="U54" s="156">
        <f t="shared" si="2"/>
        <v>89.999999999999972</v>
      </c>
      <c r="V54" s="154">
        <f t="shared" si="3"/>
        <v>0</v>
      </c>
    </row>
    <row r="55" spans="1:22">
      <c r="A55" t="s">
        <v>97</v>
      </c>
      <c r="B55">
        <f>PPCL!D55</f>
        <v>285</v>
      </c>
      <c r="C55">
        <f>PPCL!E55</f>
        <v>0</v>
      </c>
      <c r="D55">
        <f>PPCL!O55</f>
        <v>90</v>
      </c>
      <c r="E55">
        <f>PPCL!P55</f>
        <v>0</v>
      </c>
      <c r="F55">
        <f t="shared" si="4"/>
        <v>285</v>
      </c>
      <c r="G55">
        <f t="shared" si="5"/>
        <v>90</v>
      </c>
      <c r="H55" s="154"/>
      <c r="I55">
        <f>BRPL_EOD!AI55+BRPL_EOD!AJ55</f>
        <v>25.46</v>
      </c>
      <c r="J55">
        <f>BYPL_EOD!AI55+BYPL_EOD!AJ55</f>
        <v>14.46</v>
      </c>
      <c r="K55">
        <f>MES_EOD!AI55+MES_EOD!AJ55</f>
        <v>5.45</v>
      </c>
      <c r="L55">
        <f>NDMC_EOD!AI55+NDMC_EOD!AJ55</f>
        <v>27.27</v>
      </c>
      <c r="M55">
        <f>TPDDL_EOD!AI55+TPDDL_EOD!AJ55</f>
        <v>17.350000000000001</v>
      </c>
      <c r="N55">
        <f t="shared" si="0"/>
        <v>89.990000000000009</v>
      </c>
      <c r="O55" s="154">
        <f t="shared" si="1"/>
        <v>9.9999999999909051E-3</v>
      </c>
      <c r="P55">
        <v>25.462829203244802</v>
      </c>
      <c r="Q55">
        <v>14.461606845205022</v>
      </c>
      <c r="R55">
        <v>5.4506056228469824</v>
      </c>
      <c r="S55">
        <v>27.273030336704075</v>
      </c>
      <c r="T55">
        <v>17.351927991999112</v>
      </c>
      <c r="U55" s="156">
        <f t="shared" si="2"/>
        <v>89.999999999999972</v>
      </c>
      <c r="V55" s="154">
        <f t="shared" si="3"/>
        <v>0</v>
      </c>
    </row>
    <row r="56" spans="1:22">
      <c r="A56" t="s">
        <v>98</v>
      </c>
      <c r="B56">
        <f>PPCL!D56</f>
        <v>285</v>
      </c>
      <c r="C56">
        <f>PPCL!E56</f>
        <v>0</v>
      </c>
      <c r="D56">
        <f>PPCL!O56</f>
        <v>90</v>
      </c>
      <c r="E56">
        <f>PPCL!P56</f>
        <v>0</v>
      </c>
      <c r="F56">
        <f t="shared" si="4"/>
        <v>285</v>
      </c>
      <c r="G56">
        <f t="shared" si="5"/>
        <v>90</v>
      </c>
      <c r="H56" s="154"/>
      <c r="I56">
        <f>BRPL_EOD!AI56+BRPL_EOD!AJ56</f>
        <v>25.46</v>
      </c>
      <c r="J56">
        <f>BYPL_EOD!AI56+BYPL_EOD!AJ56</f>
        <v>14.46</v>
      </c>
      <c r="K56">
        <f>MES_EOD!AI56+MES_EOD!AJ56</f>
        <v>5.45</v>
      </c>
      <c r="L56">
        <f>NDMC_EOD!AI56+NDMC_EOD!AJ56</f>
        <v>27.27</v>
      </c>
      <c r="M56">
        <f>TPDDL_EOD!AI56+TPDDL_EOD!AJ56</f>
        <v>17.350000000000001</v>
      </c>
      <c r="N56">
        <f t="shared" si="0"/>
        <v>89.990000000000009</v>
      </c>
      <c r="O56" s="154">
        <f t="shared" si="1"/>
        <v>9.9999999999909051E-3</v>
      </c>
      <c r="P56">
        <v>25.462829203244802</v>
      </c>
      <c r="Q56">
        <v>14.461606845205022</v>
      </c>
      <c r="R56">
        <v>5.4506056228469824</v>
      </c>
      <c r="S56">
        <v>27.273030336704075</v>
      </c>
      <c r="T56">
        <v>17.351927991999112</v>
      </c>
      <c r="U56" s="156">
        <f t="shared" si="2"/>
        <v>89.999999999999972</v>
      </c>
      <c r="V56" s="154">
        <f t="shared" si="3"/>
        <v>0</v>
      </c>
    </row>
    <row r="57" spans="1:22">
      <c r="A57" t="s">
        <v>99</v>
      </c>
      <c r="B57">
        <f>PPCL!D57</f>
        <v>285</v>
      </c>
      <c r="C57">
        <f>PPCL!E57</f>
        <v>0</v>
      </c>
      <c r="D57">
        <f>PPCL!O57</f>
        <v>90</v>
      </c>
      <c r="E57">
        <f>PPCL!P57</f>
        <v>0</v>
      </c>
      <c r="F57">
        <f t="shared" si="4"/>
        <v>285</v>
      </c>
      <c r="G57">
        <f t="shared" si="5"/>
        <v>90</v>
      </c>
      <c r="H57" s="154"/>
      <c r="I57">
        <f>BRPL_EOD!AI57+BRPL_EOD!AJ57</f>
        <v>25.46</v>
      </c>
      <c r="J57">
        <f>BYPL_EOD!AI57+BYPL_EOD!AJ57</f>
        <v>14.46</v>
      </c>
      <c r="K57">
        <f>MES_EOD!AI57+MES_EOD!AJ57</f>
        <v>5.45</v>
      </c>
      <c r="L57">
        <f>NDMC_EOD!AI57+NDMC_EOD!AJ57</f>
        <v>27.27</v>
      </c>
      <c r="M57">
        <f>TPDDL_EOD!AI57+TPDDL_EOD!AJ57</f>
        <v>17.350000000000001</v>
      </c>
      <c r="N57">
        <f t="shared" si="0"/>
        <v>89.990000000000009</v>
      </c>
      <c r="O57" s="154">
        <f t="shared" si="1"/>
        <v>9.9999999999909051E-3</v>
      </c>
      <c r="P57">
        <v>25.462829203244802</v>
      </c>
      <c r="Q57">
        <v>14.461606845205022</v>
      </c>
      <c r="R57">
        <v>5.4506056228469824</v>
      </c>
      <c r="S57">
        <v>27.273030336704075</v>
      </c>
      <c r="T57">
        <v>17.351927991999112</v>
      </c>
      <c r="U57" s="156">
        <f t="shared" si="2"/>
        <v>89.999999999999972</v>
      </c>
      <c r="V57" s="154">
        <f t="shared" si="3"/>
        <v>0</v>
      </c>
    </row>
    <row r="58" spans="1:22">
      <c r="A58" t="s">
        <v>100</v>
      </c>
      <c r="B58">
        <f>PPCL!D58</f>
        <v>285</v>
      </c>
      <c r="C58">
        <f>PPCL!E58</f>
        <v>0</v>
      </c>
      <c r="D58">
        <f>PPCL!O58</f>
        <v>90</v>
      </c>
      <c r="E58">
        <f>PPCL!P58</f>
        <v>0</v>
      </c>
      <c r="F58">
        <f t="shared" si="4"/>
        <v>285</v>
      </c>
      <c r="G58">
        <f t="shared" si="5"/>
        <v>90</v>
      </c>
      <c r="H58" s="154"/>
      <c r="I58">
        <f>BRPL_EOD!AI58+BRPL_EOD!AJ58</f>
        <v>25.46</v>
      </c>
      <c r="J58">
        <f>BYPL_EOD!AI58+BYPL_EOD!AJ58</f>
        <v>14.46</v>
      </c>
      <c r="K58">
        <f>MES_EOD!AI58+MES_EOD!AJ58</f>
        <v>5.45</v>
      </c>
      <c r="L58">
        <f>NDMC_EOD!AI58+NDMC_EOD!AJ58</f>
        <v>27.27</v>
      </c>
      <c r="M58">
        <f>TPDDL_EOD!AI58+TPDDL_EOD!AJ58</f>
        <v>17.350000000000001</v>
      </c>
      <c r="N58">
        <f t="shared" si="0"/>
        <v>89.990000000000009</v>
      </c>
      <c r="O58" s="154">
        <f t="shared" si="1"/>
        <v>9.9999999999909051E-3</v>
      </c>
      <c r="P58">
        <v>25.462829203244802</v>
      </c>
      <c r="Q58">
        <v>14.461606845205022</v>
      </c>
      <c r="R58">
        <v>5.4506056228469824</v>
      </c>
      <c r="S58">
        <v>27.273030336704075</v>
      </c>
      <c r="T58">
        <v>17.351927991999112</v>
      </c>
      <c r="U58" s="156">
        <f t="shared" si="2"/>
        <v>89.999999999999972</v>
      </c>
      <c r="V58" s="154">
        <f t="shared" si="3"/>
        <v>0</v>
      </c>
    </row>
    <row r="59" spans="1:22">
      <c r="A59" t="s">
        <v>101</v>
      </c>
      <c r="B59">
        <f>PPCL!D59</f>
        <v>285</v>
      </c>
      <c r="C59">
        <f>PPCL!E59</f>
        <v>0</v>
      </c>
      <c r="D59">
        <f>PPCL!O59</f>
        <v>90</v>
      </c>
      <c r="E59">
        <f>PPCL!P59</f>
        <v>0</v>
      </c>
      <c r="F59">
        <f t="shared" si="4"/>
        <v>285</v>
      </c>
      <c r="G59">
        <f t="shared" si="5"/>
        <v>90</v>
      </c>
      <c r="H59" s="154"/>
      <c r="I59">
        <f>BRPL_EOD!AI59+BRPL_EOD!AJ59</f>
        <v>25.46</v>
      </c>
      <c r="J59">
        <f>BYPL_EOD!AI59+BYPL_EOD!AJ59</f>
        <v>14.46</v>
      </c>
      <c r="K59">
        <f>MES_EOD!AI59+MES_EOD!AJ59</f>
        <v>5.45</v>
      </c>
      <c r="L59">
        <f>NDMC_EOD!AI59+NDMC_EOD!AJ59</f>
        <v>27.27</v>
      </c>
      <c r="M59">
        <f>TPDDL_EOD!AI59+TPDDL_EOD!AJ59</f>
        <v>17.350000000000001</v>
      </c>
      <c r="N59">
        <f t="shared" si="0"/>
        <v>89.990000000000009</v>
      </c>
      <c r="O59" s="154">
        <f t="shared" si="1"/>
        <v>9.9999999999909051E-3</v>
      </c>
      <c r="P59">
        <v>25.462829203244802</v>
      </c>
      <c r="Q59">
        <v>14.461606845205022</v>
      </c>
      <c r="R59">
        <v>5.4506056228469824</v>
      </c>
      <c r="S59">
        <v>27.273030336704075</v>
      </c>
      <c r="T59">
        <v>17.351927991999112</v>
      </c>
      <c r="U59" s="156">
        <f t="shared" si="2"/>
        <v>89.999999999999972</v>
      </c>
      <c r="V59" s="154">
        <f t="shared" si="3"/>
        <v>0</v>
      </c>
    </row>
    <row r="60" spans="1:22">
      <c r="A60" t="s">
        <v>102</v>
      </c>
      <c r="B60">
        <f>PPCL!D60</f>
        <v>285</v>
      </c>
      <c r="C60">
        <f>PPCL!E60</f>
        <v>0</v>
      </c>
      <c r="D60">
        <f>PPCL!O60</f>
        <v>90</v>
      </c>
      <c r="E60">
        <f>PPCL!P60</f>
        <v>0</v>
      </c>
      <c r="F60">
        <f t="shared" si="4"/>
        <v>285</v>
      </c>
      <c r="G60">
        <f t="shared" si="5"/>
        <v>90</v>
      </c>
      <c r="H60" s="154"/>
      <c r="I60">
        <f>BRPL_EOD!AI60+BRPL_EOD!AJ60</f>
        <v>25.46</v>
      </c>
      <c r="J60">
        <f>BYPL_EOD!AI60+BYPL_EOD!AJ60</f>
        <v>14.46</v>
      </c>
      <c r="K60">
        <f>MES_EOD!AI60+MES_EOD!AJ60</f>
        <v>5.45</v>
      </c>
      <c r="L60">
        <f>NDMC_EOD!AI60+NDMC_EOD!AJ60</f>
        <v>27.27</v>
      </c>
      <c r="M60">
        <f>TPDDL_EOD!AI60+TPDDL_EOD!AJ60</f>
        <v>17.350000000000001</v>
      </c>
      <c r="N60">
        <f t="shared" si="0"/>
        <v>89.990000000000009</v>
      </c>
      <c r="O60" s="154">
        <f t="shared" si="1"/>
        <v>9.9999999999909051E-3</v>
      </c>
      <c r="P60">
        <v>25.462829203244802</v>
      </c>
      <c r="Q60">
        <v>14.461606845205022</v>
      </c>
      <c r="R60">
        <v>5.4506056228469824</v>
      </c>
      <c r="S60">
        <v>27.273030336704075</v>
      </c>
      <c r="T60">
        <v>17.351927991999112</v>
      </c>
      <c r="U60" s="156">
        <f t="shared" si="2"/>
        <v>89.999999999999972</v>
      </c>
      <c r="V60" s="154">
        <f t="shared" si="3"/>
        <v>0</v>
      </c>
    </row>
    <row r="61" spans="1:22">
      <c r="A61" t="s">
        <v>103</v>
      </c>
      <c r="B61">
        <f>PPCL!D61</f>
        <v>285</v>
      </c>
      <c r="C61">
        <f>PPCL!E61</f>
        <v>0</v>
      </c>
      <c r="D61">
        <f>PPCL!O61</f>
        <v>90</v>
      </c>
      <c r="E61">
        <f>PPCL!P61</f>
        <v>0</v>
      </c>
      <c r="F61">
        <f t="shared" si="4"/>
        <v>285</v>
      </c>
      <c r="G61">
        <f t="shared" si="5"/>
        <v>90</v>
      </c>
      <c r="H61" s="154"/>
      <c r="I61">
        <f>BRPL_EOD!AI61+BRPL_EOD!AJ61</f>
        <v>25.46</v>
      </c>
      <c r="J61">
        <f>BYPL_EOD!AI61+BYPL_EOD!AJ61</f>
        <v>14.46</v>
      </c>
      <c r="K61">
        <f>MES_EOD!AI61+MES_EOD!AJ61</f>
        <v>5.45</v>
      </c>
      <c r="L61">
        <f>NDMC_EOD!AI61+NDMC_EOD!AJ61</f>
        <v>27.27</v>
      </c>
      <c r="M61">
        <f>TPDDL_EOD!AI61+TPDDL_EOD!AJ61</f>
        <v>17.350000000000001</v>
      </c>
      <c r="N61">
        <f t="shared" si="0"/>
        <v>89.990000000000009</v>
      </c>
      <c r="O61" s="154">
        <f t="shared" si="1"/>
        <v>9.9999999999909051E-3</v>
      </c>
      <c r="P61">
        <v>25.462829203244802</v>
      </c>
      <c r="Q61">
        <v>14.461606845205022</v>
      </c>
      <c r="R61">
        <v>5.4506056228469824</v>
      </c>
      <c r="S61">
        <v>27.273030336704075</v>
      </c>
      <c r="T61">
        <v>17.351927991999112</v>
      </c>
      <c r="U61" s="156">
        <f t="shared" si="2"/>
        <v>89.999999999999972</v>
      </c>
      <c r="V61" s="154">
        <f t="shared" si="3"/>
        <v>0</v>
      </c>
    </row>
    <row r="62" spans="1:22">
      <c r="A62" t="s">
        <v>104</v>
      </c>
      <c r="B62">
        <f>PPCL!D62</f>
        <v>285</v>
      </c>
      <c r="C62">
        <f>PPCL!E62</f>
        <v>0</v>
      </c>
      <c r="D62">
        <f>PPCL!O62</f>
        <v>90</v>
      </c>
      <c r="E62">
        <f>PPCL!P62</f>
        <v>0</v>
      </c>
      <c r="F62">
        <f t="shared" si="4"/>
        <v>285</v>
      </c>
      <c r="G62">
        <f t="shared" si="5"/>
        <v>90</v>
      </c>
      <c r="H62" s="154"/>
      <c r="I62">
        <f>BRPL_EOD!AI62+BRPL_EOD!AJ62</f>
        <v>25.46</v>
      </c>
      <c r="J62">
        <f>BYPL_EOD!AI62+BYPL_EOD!AJ62</f>
        <v>14.46</v>
      </c>
      <c r="K62">
        <f>MES_EOD!AI62+MES_EOD!AJ62</f>
        <v>5.45</v>
      </c>
      <c r="L62">
        <f>NDMC_EOD!AI62+NDMC_EOD!AJ62</f>
        <v>27.27</v>
      </c>
      <c r="M62">
        <f>TPDDL_EOD!AI62+TPDDL_EOD!AJ62</f>
        <v>17.350000000000001</v>
      </c>
      <c r="N62">
        <f t="shared" si="0"/>
        <v>89.990000000000009</v>
      </c>
      <c r="O62" s="154">
        <f t="shared" si="1"/>
        <v>9.9999999999909051E-3</v>
      </c>
      <c r="P62">
        <v>25.462829203244802</v>
      </c>
      <c r="Q62">
        <v>14.461606845205022</v>
      </c>
      <c r="R62">
        <v>5.4506056228469824</v>
      </c>
      <c r="S62">
        <v>27.273030336704075</v>
      </c>
      <c r="T62">
        <v>17.351927991999112</v>
      </c>
      <c r="U62" s="156">
        <f t="shared" si="2"/>
        <v>89.999999999999972</v>
      </c>
      <c r="V62" s="154">
        <f t="shared" si="3"/>
        <v>0</v>
      </c>
    </row>
    <row r="63" spans="1:22">
      <c r="A63" t="s">
        <v>105</v>
      </c>
      <c r="B63">
        <f>PPCL!D63</f>
        <v>285</v>
      </c>
      <c r="C63">
        <f>PPCL!E63</f>
        <v>0</v>
      </c>
      <c r="D63">
        <f>PPCL!O63</f>
        <v>90</v>
      </c>
      <c r="E63">
        <f>PPCL!P63</f>
        <v>0</v>
      </c>
      <c r="F63">
        <f t="shared" si="4"/>
        <v>285</v>
      </c>
      <c r="G63">
        <f t="shared" si="5"/>
        <v>90</v>
      </c>
      <c r="H63" s="154"/>
      <c r="I63">
        <f>BRPL_EOD!AI63+BRPL_EOD!AJ63</f>
        <v>25.46</v>
      </c>
      <c r="J63">
        <f>BYPL_EOD!AI63+BYPL_EOD!AJ63</f>
        <v>14.46</v>
      </c>
      <c r="K63">
        <f>MES_EOD!AI63+MES_EOD!AJ63</f>
        <v>5.45</v>
      </c>
      <c r="L63">
        <f>NDMC_EOD!AI63+NDMC_EOD!AJ63</f>
        <v>27.27</v>
      </c>
      <c r="M63">
        <f>TPDDL_EOD!AI63+TPDDL_EOD!AJ63</f>
        <v>17.350000000000001</v>
      </c>
      <c r="N63">
        <f t="shared" si="0"/>
        <v>89.990000000000009</v>
      </c>
      <c r="O63" s="154">
        <f t="shared" si="1"/>
        <v>9.9999999999909051E-3</v>
      </c>
      <c r="P63">
        <v>25.462829203244802</v>
      </c>
      <c r="Q63">
        <v>14.461606845205022</v>
      </c>
      <c r="R63">
        <v>5.4506056228469824</v>
      </c>
      <c r="S63">
        <v>27.273030336704075</v>
      </c>
      <c r="T63">
        <v>17.351927991999112</v>
      </c>
      <c r="U63" s="156">
        <f t="shared" si="2"/>
        <v>89.999999999999972</v>
      </c>
      <c r="V63" s="154">
        <f t="shared" si="3"/>
        <v>0</v>
      </c>
    </row>
    <row r="64" spans="1:22">
      <c r="A64" t="s">
        <v>106</v>
      </c>
      <c r="B64">
        <f>PPCL!D64</f>
        <v>285</v>
      </c>
      <c r="C64">
        <f>PPCL!E64</f>
        <v>0</v>
      </c>
      <c r="D64">
        <f>PPCL!O64</f>
        <v>90</v>
      </c>
      <c r="E64">
        <f>PPCL!P64</f>
        <v>0</v>
      </c>
      <c r="F64">
        <f t="shared" si="4"/>
        <v>285</v>
      </c>
      <c r="G64">
        <f t="shared" si="5"/>
        <v>90</v>
      </c>
      <c r="H64" s="154"/>
      <c r="I64">
        <f>BRPL_EOD!AI64+BRPL_EOD!AJ64</f>
        <v>25.46</v>
      </c>
      <c r="J64">
        <f>BYPL_EOD!AI64+BYPL_EOD!AJ64</f>
        <v>14.46</v>
      </c>
      <c r="K64">
        <f>MES_EOD!AI64+MES_EOD!AJ64</f>
        <v>5.45</v>
      </c>
      <c r="L64">
        <f>NDMC_EOD!AI64+NDMC_EOD!AJ64</f>
        <v>27.27</v>
      </c>
      <c r="M64">
        <f>TPDDL_EOD!AI64+TPDDL_EOD!AJ64</f>
        <v>17.350000000000001</v>
      </c>
      <c r="N64">
        <f t="shared" si="0"/>
        <v>89.990000000000009</v>
      </c>
      <c r="O64" s="154">
        <f t="shared" si="1"/>
        <v>9.9999999999909051E-3</v>
      </c>
      <c r="P64">
        <v>25.462829203244802</v>
      </c>
      <c r="Q64">
        <v>14.461606845205022</v>
      </c>
      <c r="R64">
        <v>5.4506056228469824</v>
      </c>
      <c r="S64">
        <v>27.273030336704075</v>
      </c>
      <c r="T64">
        <v>17.351927991999112</v>
      </c>
      <c r="U64" s="156">
        <f t="shared" si="2"/>
        <v>89.999999999999972</v>
      </c>
      <c r="V64" s="154">
        <f t="shared" si="3"/>
        <v>0</v>
      </c>
    </row>
    <row r="65" spans="1:22">
      <c r="A65" t="s">
        <v>107</v>
      </c>
      <c r="B65">
        <f>PPCL!D65</f>
        <v>285</v>
      </c>
      <c r="C65">
        <f>PPCL!E65</f>
        <v>0</v>
      </c>
      <c r="D65">
        <f>PPCL!O65</f>
        <v>90</v>
      </c>
      <c r="E65">
        <f>PPCL!P65</f>
        <v>0</v>
      </c>
      <c r="F65">
        <f t="shared" si="4"/>
        <v>285</v>
      </c>
      <c r="G65">
        <f t="shared" si="5"/>
        <v>90</v>
      </c>
      <c r="H65" s="154"/>
      <c r="I65">
        <f>BRPL_EOD!AI65+BRPL_EOD!AJ65</f>
        <v>25.46</v>
      </c>
      <c r="J65">
        <f>BYPL_EOD!AI65+BYPL_EOD!AJ65</f>
        <v>14.46</v>
      </c>
      <c r="K65">
        <f>MES_EOD!AI65+MES_EOD!AJ65</f>
        <v>5.45</v>
      </c>
      <c r="L65">
        <f>NDMC_EOD!AI65+NDMC_EOD!AJ65</f>
        <v>27.27</v>
      </c>
      <c r="M65">
        <f>TPDDL_EOD!AI65+TPDDL_EOD!AJ65</f>
        <v>17.350000000000001</v>
      </c>
      <c r="N65">
        <f t="shared" si="0"/>
        <v>89.990000000000009</v>
      </c>
      <c r="O65" s="154">
        <f t="shared" si="1"/>
        <v>9.9999999999909051E-3</v>
      </c>
      <c r="P65">
        <v>25.462829203244802</v>
      </c>
      <c r="Q65">
        <v>14.461606845205022</v>
      </c>
      <c r="R65">
        <v>5.4506056228469824</v>
      </c>
      <c r="S65">
        <v>27.273030336704075</v>
      </c>
      <c r="T65">
        <v>17.351927991999112</v>
      </c>
      <c r="U65" s="156">
        <f t="shared" si="2"/>
        <v>89.999999999999972</v>
      </c>
      <c r="V65" s="154">
        <f t="shared" si="3"/>
        <v>0</v>
      </c>
    </row>
    <row r="66" spans="1:22">
      <c r="A66" t="s">
        <v>108</v>
      </c>
      <c r="B66">
        <f>PPCL!D66</f>
        <v>285</v>
      </c>
      <c r="C66">
        <f>PPCL!E66</f>
        <v>0</v>
      </c>
      <c r="D66">
        <f>PPCL!O66</f>
        <v>90</v>
      </c>
      <c r="E66">
        <f>PPCL!P66</f>
        <v>0</v>
      </c>
      <c r="F66">
        <f t="shared" si="4"/>
        <v>285</v>
      </c>
      <c r="G66">
        <f t="shared" si="5"/>
        <v>90</v>
      </c>
      <c r="H66" s="154"/>
      <c r="I66">
        <f>BRPL_EOD!AI66+BRPL_EOD!AJ66</f>
        <v>25.46</v>
      </c>
      <c r="J66">
        <f>BYPL_EOD!AI66+BYPL_EOD!AJ66</f>
        <v>14.46</v>
      </c>
      <c r="K66">
        <f>MES_EOD!AI66+MES_EOD!AJ66</f>
        <v>5.45</v>
      </c>
      <c r="L66">
        <f>NDMC_EOD!AI66+NDMC_EOD!AJ66</f>
        <v>27.27</v>
      </c>
      <c r="M66">
        <f>TPDDL_EOD!AI66+TPDDL_EOD!AJ66</f>
        <v>17.350000000000001</v>
      </c>
      <c r="N66">
        <f t="shared" si="0"/>
        <v>89.990000000000009</v>
      </c>
      <c r="O66" s="154">
        <f t="shared" si="1"/>
        <v>9.9999999999909051E-3</v>
      </c>
      <c r="P66">
        <v>25.462829203244802</v>
      </c>
      <c r="Q66">
        <v>14.461606845205022</v>
      </c>
      <c r="R66">
        <v>5.4506056228469824</v>
      </c>
      <c r="S66">
        <v>27.273030336704075</v>
      </c>
      <c r="T66">
        <v>17.351927991999112</v>
      </c>
      <c r="U66" s="156">
        <f t="shared" si="2"/>
        <v>89.999999999999972</v>
      </c>
      <c r="V66" s="154">
        <f t="shared" si="3"/>
        <v>0</v>
      </c>
    </row>
    <row r="67" spans="1:22">
      <c r="A67" t="s">
        <v>109</v>
      </c>
      <c r="B67">
        <f>PPCL!D67</f>
        <v>285</v>
      </c>
      <c r="C67">
        <f>PPCL!E67</f>
        <v>0</v>
      </c>
      <c r="D67">
        <f>PPCL!O67</f>
        <v>90</v>
      </c>
      <c r="E67">
        <f>PPCL!P67</f>
        <v>0</v>
      </c>
      <c r="F67">
        <f t="shared" si="4"/>
        <v>285</v>
      </c>
      <c r="G67">
        <f t="shared" si="5"/>
        <v>90</v>
      </c>
      <c r="H67" s="154"/>
      <c r="I67">
        <f>BRPL_EOD!AI67+BRPL_EOD!AJ67</f>
        <v>25.46</v>
      </c>
      <c r="J67">
        <f>BYPL_EOD!AI67+BYPL_EOD!AJ67</f>
        <v>14.46</v>
      </c>
      <c r="K67">
        <f>MES_EOD!AI67+MES_EOD!AJ67</f>
        <v>5.45</v>
      </c>
      <c r="L67">
        <f>NDMC_EOD!AI67+NDMC_EOD!AJ67</f>
        <v>27.27</v>
      </c>
      <c r="M67">
        <f>TPDDL_EOD!AI67+TPDDL_EOD!AJ67</f>
        <v>17.350000000000001</v>
      </c>
      <c r="N67">
        <f t="shared" ref="N67:N98" si="6">SUM(I67:M67)</f>
        <v>89.990000000000009</v>
      </c>
      <c r="O67" s="154">
        <f t="shared" ref="O67:O98" si="7">G67-N67</f>
        <v>9.9999999999909051E-3</v>
      </c>
      <c r="P67">
        <v>25.462829203244802</v>
      </c>
      <c r="Q67">
        <v>14.461606845205022</v>
      </c>
      <c r="R67">
        <v>5.4506056228469824</v>
      </c>
      <c r="S67">
        <v>27.273030336704075</v>
      </c>
      <c r="T67">
        <v>17.351927991999112</v>
      </c>
      <c r="U67" s="156">
        <f t="shared" ref="U67:U98" si="8">SUM(P67:T67)</f>
        <v>89.999999999999972</v>
      </c>
      <c r="V67" s="154">
        <f t="shared" ref="V67:V99" si="9">G67-U67</f>
        <v>0</v>
      </c>
    </row>
    <row r="68" spans="1:22">
      <c r="A68" t="s">
        <v>110</v>
      </c>
      <c r="B68">
        <f>PPCL!D68</f>
        <v>285</v>
      </c>
      <c r="C68">
        <f>PPCL!E68</f>
        <v>0</v>
      </c>
      <c r="D68">
        <f>PPCL!O68</f>
        <v>90</v>
      </c>
      <c r="E68">
        <f>PPCL!P68</f>
        <v>0</v>
      </c>
      <c r="F68">
        <f t="shared" ref="F68:F98" si="10">B68+C68</f>
        <v>285</v>
      </c>
      <c r="G68">
        <f t="shared" ref="G68:G98" si="11">D68+E68</f>
        <v>90</v>
      </c>
      <c r="H68" s="154"/>
      <c r="I68">
        <f>BRPL_EOD!AI68+BRPL_EOD!AJ68</f>
        <v>25.46</v>
      </c>
      <c r="J68">
        <f>BYPL_EOD!AI68+BYPL_EOD!AJ68</f>
        <v>14.46</v>
      </c>
      <c r="K68">
        <f>MES_EOD!AI68+MES_EOD!AJ68</f>
        <v>5.45</v>
      </c>
      <c r="L68">
        <f>NDMC_EOD!AI68+NDMC_EOD!AJ68</f>
        <v>27.27</v>
      </c>
      <c r="M68">
        <f>TPDDL_EOD!AI68+TPDDL_EOD!AJ68</f>
        <v>17.350000000000001</v>
      </c>
      <c r="N68">
        <f t="shared" si="6"/>
        <v>89.990000000000009</v>
      </c>
      <c r="O68" s="154">
        <f t="shared" si="7"/>
        <v>9.9999999999909051E-3</v>
      </c>
      <c r="P68">
        <v>25.462829203244802</v>
      </c>
      <c r="Q68">
        <v>14.461606845205022</v>
      </c>
      <c r="R68">
        <v>5.4506056228469824</v>
      </c>
      <c r="S68">
        <v>27.273030336704075</v>
      </c>
      <c r="T68">
        <v>17.351927991999112</v>
      </c>
      <c r="U68" s="156">
        <f t="shared" si="8"/>
        <v>89.999999999999972</v>
      </c>
      <c r="V68" s="154">
        <f t="shared" si="9"/>
        <v>0</v>
      </c>
    </row>
    <row r="69" spans="1:22">
      <c r="A69" t="s">
        <v>111</v>
      </c>
      <c r="B69">
        <f>PPCL!D69</f>
        <v>285</v>
      </c>
      <c r="C69">
        <f>PPCL!E69</f>
        <v>0</v>
      </c>
      <c r="D69">
        <f>PPCL!O69</f>
        <v>90</v>
      </c>
      <c r="E69">
        <f>PPCL!P69</f>
        <v>0</v>
      </c>
      <c r="F69">
        <f t="shared" si="10"/>
        <v>285</v>
      </c>
      <c r="G69">
        <f t="shared" si="11"/>
        <v>90</v>
      </c>
      <c r="H69" s="154"/>
      <c r="I69">
        <f>BRPL_EOD!AI69+BRPL_EOD!AJ69</f>
        <v>25.46</v>
      </c>
      <c r="J69">
        <f>BYPL_EOD!AI69+BYPL_EOD!AJ69</f>
        <v>14.46</v>
      </c>
      <c r="K69">
        <f>MES_EOD!AI69+MES_EOD!AJ69</f>
        <v>5.45</v>
      </c>
      <c r="L69">
        <f>NDMC_EOD!AI69+NDMC_EOD!AJ69</f>
        <v>27.27</v>
      </c>
      <c r="M69">
        <f>TPDDL_EOD!AI69+TPDDL_EOD!AJ69</f>
        <v>17.350000000000001</v>
      </c>
      <c r="N69">
        <f t="shared" si="6"/>
        <v>89.990000000000009</v>
      </c>
      <c r="O69" s="154">
        <f t="shared" si="7"/>
        <v>9.9999999999909051E-3</v>
      </c>
      <c r="P69">
        <v>25.462829203244802</v>
      </c>
      <c r="Q69">
        <v>14.461606845205022</v>
      </c>
      <c r="R69">
        <v>5.4506056228469824</v>
      </c>
      <c r="S69">
        <v>27.273030336704075</v>
      </c>
      <c r="T69">
        <v>17.351927991999112</v>
      </c>
      <c r="U69" s="156">
        <f t="shared" si="8"/>
        <v>89.999999999999972</v>
      </c>
      <c r="V69" s="154">
        <f t="shared" si="9"/>
        <v>0</v>
      </c>
    </row>
    <row r="70" spans="1:22">
      <c r="A70" t="s">
        <v>112</v>
      </c>
      <c r="B70">
        <f>PPCL!D70</f>
        <v>285</v>
      </c>
      <c r="C70">
        <f>PPCL!E70</f>
        <v>0</v>
      </c>
      <c r="D70">
        <f>PPCL!O70</f>
        <v>90</v>
      </c>
      <c r="E70">
        <f>PPCL!P70</f>
        <v>0</v>
      </c>
      <c r="F70">
        <f t="shared" si="10"/>
        <v>285</v>
      </c>
      <c r="G70">
        <f t="shared" si="11"/>
        <v>90</v>
      </c>
      <c r="H70" s="154"/>
      <c r="I70">
        <f>BRPL_EOD!AI70+BRPL_EOD!AJ70</f>
        <v>25.46</v>
      </c>
      <c r="J70">
        <f>BYPL_EOD!AI70+BYPL_EOD!AJ70</f>
        <v>14.46</v>
      </c>
      <c r="K70">
        <f>MES_EOD!AI70+MES_EOD!AJ70</f>
        <v>5.45</v>
      </c>
      <c r="L70">
        <f>NDMC_EOD!AI70+NDMC_EOD!AJ70</f>
        <v>27.27</v>
      </c>
      <c r="M70">
        <f>TPDDL_EOD!AI70+TPDDL_EOD!AJ70</f>
        <v>17.350000000000001</v>
      </c>
      <c r="N70">
        <f t="shared" si="6"/>
        <v>89.990000000000009</v>
      </c>
      <c r="O70" s="154">
        <f t="shared" si="7"/>
        <v>9.9999999999909051E-3</v>
      </c>
      <c r="P70">
        <v>25.462829203244802</v>
      </c>
      <c r="Q70">
        <v>14.461606845205022</v>
      </c>
      <c r="R70">
        <v>5.4506056228469824</v>
      </c>
      <c r="S70">
        <v>27.273030336704075</v>
      </c>
      <c r="T70">
        <v>17.351927991999112</v>
      </c>
      <c r="U70" s="156">
        <f t="shared" si="8"/>
        <v>89.999999999999972</v>
      </c>
      <c r="V70" s="154">
        <f t="shared" si="9"/>
        <v>0</v>
      </c>
    </row>
    <row r="71" spans="1:22">
      <c r="A71" t="s">
        <v>113</v>
      </c>
      <c r="B71">
        <f>PPCL!D71</f>
        <v>285</v>
      </c>
      <c r="C71">
        <f>PPCL!E71</f>
        <v>0</v>
      </c>
      <c r="D71">
        <f>PPCL!O71</f>
        <v>90</v>
      </c>
      <c r="E71">
        <f>PPCL!P71</f>
        <v>0</v>
      </c>
      <c r="F71">
        <f t="shared" si="10"/>
        <v>285</v>
      </c>
      <c r="G71">
        <f t="shared" si="11"/>
        <v>90</v>
      </c>
      <c r="H71" s="154"/>
      <c r="I71">
        <f>BRPL_EOD!AI71+BRPL_EOD!AJ71</f>
        <v>25.46</v>
      </c>
      <c r="J71">
        <f>BYPL_EOD!AI71+BYPL_EOD!AJ71</f>
        <v>14.46</v>
      </c>
      <c r="K71">
        <f>MES_EOD!AI71+MES_EOD!AJ71</f>
        <v>5.45</v>
      </c>
      <c r="L71">
        <f>NDMC_EOD!AI71+NDMC_EOD!AJ71</f>
        <v>27.27</v>
      </c>
      <c r="M71">
        <f>TPDDL_EOD!AI71+TPDDL_EOD!AJ71</f>
        <v>17.350000000000001</v>
      </c>
      <c r="N71">
        <f t="shared" si="6"/>
        <v>89.990000000000009</v>
      </c>
      <c r="O71" s="154">
        <f t="shared" si="7"/>
        <v>9.9999999999909051E-3</v>
      </c>
      <c r="P71">
        <v>25.462829203244802</v>
      </c>
      <c r="Q71">
        <v>14.461606845205022</v>
      </c>
      <c r="R71">
        <v>5.4506056228469824</v>
      </c>
      <c r="S71">
        <v>27.273030336704075</v>
      </c>
      <c r="T71">
        <v>17.351927991999112</v>
      </c>
      <c r="U71" s="156">
        <f t="shared" si="8"/>
        <v>89.999999999999972</v>
      </c>
      <c r="V71" s="154">
        <f t="shared" si="9"/>
        <v>0</v>
      </c>
    </row>
    <row r="72" spans="1:22">
      <c r="A72" t="s">
        <v>114</v>
      </c>
      <c r="B72">
        <f>PPCL!D72</f>
        <v>285</v>
      </c>
      <c r="C72">
        <f>PPCL!E72</f>
        <v>0</v>
      </c>
      <c r="D72">
        <f>PPCL!O72</f>
        <v>90</v>
      </c>
      <c r="E72">
        <f>PPCL!P72</f>
        <v>0</v>
      </c>
      <c r="F72">
        <f t="shared" si="10"/>
        <v>285</v>
      </c>
      <c r="G72">
        <f t="shared" si="11"/>
        <v>90</v>
      </c>
      <c r="H72" s="154"/>
      <c r="I72">
        <f>BRPL_EOD!AI72+BRPL_EOD!AJ72</f>
        <v>25.46</v>
      </c>
      <c r="J72">
        <f>BYPL_EOD!AI72+BYPL_EOD!AJ72</f>
        <v>14.46</v>
      </c>
      <c r="K72">
        <f>MES_EOD!AI72+MES_EOD!AJ72</f>
        <v>5.45</v>
      </c>
      <c r="L72">
        <f>NDMC_EOD!AI72+NDMC_EOD!AJ72</f>
        <v>27.27</v>
      </c>
      <c r="M72">
        <f>TPDDL_EOD!AI72+TPDDL_EOD!AJ72</f>
        <v>17.350000000000001</v>
      </c>
      <c r="N72">
        <f t="shared" si="6"/>
        <v>89.990000000000009</v>
      </c>
      <c r="O72" s="154">
        <f t="shared" si="7"/>
        <v>9.9999999999909051E-3</v>
      </c>
      <c r="P72">
        <v>25.462829203244802</v>
      </c>
      <c r="Q72">
        <v>14.461606845205022</v>
      </c>
      <c r="R72">
        <v>5.4506056228469824</v>
      </c>
      <c r="S72">
        <v>27.273030336704075</v>
      </c>
      <c r="T72">
        <v>17.351927991999112</v>
      </c>
      <c r="U72" s="156">
        <f t="shared" si="8"/>
        <v>89.999999999999972</v>
      </c>
      <c r="V72" s="154">
        <f t="shared" si="9"/>
        <v>0</v>
      </c>
    </row>
    <row r="73" spans="1:22">
      <c r="A73" t="s">
        <v>115</v>
      </c>
      <c r="B73">
        <f>PPCL!D73</f>
        <v>285</v>
      </c>
      <c r="C73">
        <f>PPCL!E73</f>
        <v>0</v>
      </c>
      <c r="D73">
        <f>PPCL!O73</f>
        <v>90</v>
      </c>
      <c r="E73">
        <f>PPCL!P73</f>
        <v>0</v>
      </c>
      <c r="F73">
        <f t="shared" si="10"/>
        <v>285</v>
      </c>
      <c r="G73">
        <f t="shared" si="11"/>
        <v>90</v>
      </c>
      <c r="H73" s="154"/>
      <c r="I73">
        <f>BRPL_EOD!AI73+BRPL_EOD!AJ73</f>
        <v>25.46</v>
      </c>
      <c r="J73">
        <f>BYPL_EOD!AI73+BYPL_EOD!AJ73</f>
        <v>14.46</v>
      </c>
      <c r="K73">
        <f>MES_EOD!AI73+MES_EOD!AJ73</f>
        <v>5.45</v>
      </c>
      <c r="L73">
        <f>NDMC_EOD!AI73+NDMC_EOD!AJ73</f>
        <v>27.27</v>
      </c>
      <c r="M73">
        <f>TPDDL_EOD!AI73+TPDDL_EOD!AJ73</f>
        <v>17.350000000000001</v>
      </c>
      <c r="N73">
        <f t="shared" si="6"/>
        <v>89.990000000000009</v>
      </c>
      <c r="O73" s="154">
        <f t="shared" si="7"/>
        <v>9.9999999999909051E-3</v>
      </c>
      <c r="P73">
        <v>25.462829203244802</v>
      </c>
      <c r="Q73">
        <v>14.461606845205022</v>
      </c>
      <c r="R73">
        <v>5.4506056228469824</v>
      </c>
      <c r="S73">
        <v>27.273030336704075</v>
      </c>
      <c r="T73">
        <v>17.351927991999112</v>
      </c>
      <c r="U73" s="156">
        <f t="shared" si="8"/>
        <v>89.999999999999972</v>
      </c>
      <c r="V73" s="154">
        <f t="shared" si="9"/>
        <v>0</v>
      </c>
    </row>
    <row r="74" spans="1:22">
      <c r="A74" t="s">
        <v>116</v>
      </c>
      <c r="B74">
        <f>PPCL!D74</f>
        <v>285</v>
      </c>
      <c r="C74">
        <f>PPCL!E74</f>
        <v>0</v>
      </c>
      <c r="D74">
        <f>PPCL!O74</f>
        <v>90</v>
      </c>
      <c r="E74">
        <f>PPCL!P74</f>
        <v>0</v>
      </c>
      <c r="F74">
        <f t="shared" si="10"/>
        <v>285</v>
      </c>
      <c r="G74">
        <f t="shared" si="11"/>
        <v>90</v>
      </c>
      <c r="H74" s="154"/>
      <c r="I74">
        <f>BRPL_EOD!AI74+BRPL_EOD!AJ74</f>
        <v>25.46</v>
      </c>
      <c r="J74">
        <f>BYPL_EOD!AI74+BYPL_EOD!AJ74</f>
        <v>14.46</v>
      </c>
      <c r="K74">
        <f>MES_EOD!AI74+MES_EOD!AJ74</f>
        <v>5.45</v>
      </c>
      <c r="L74">
        <f>NDMC_EOD!AI74+NDMC_EOD!AJ74</f>
        <v>27.27</v>
      </c>
      <c r="M74">
        <f>TPDDL_EOD!AI74+TPDDL_EOD!AJ74</f>
        <v>17.350000000000001</v>
      </c>
      <c r="N74">
        <f t="shared" si="6"/>
        <v>89.990000000000009</v>
      </c>
      <c r="O74" s="154">
        <f t="shared" si="7"/>
        <v>9.9999999999909051E-3</v>
      </c>
      <c r="P74">
        <v>25.462829203244802</v>
      </c>
      <c r="Q74">
        <v>14.461606845205022</v>
      </c>
      <c r="R74">
        <v>5.4506056228469824</v>
      </c>
      <c r="S74">
        <v>27.273030336704075</v>
      </c>
      <c r="T74">
        <v>17.351927991999112</v>
      </c>
      <c r="U74" s="156">
        <f t="shared" si="8"/>
        <v>89.999999999999972</v>
      </c>
      <c r="V74" s="154">
        <f t="shared" si="9"/>
        <v>0</v>
      </c>
    </row>
    <row r="75" spans="1:22">
      <c r="A75" t="s">
        <v>117</v>
      </c>
      <c r="B75">
        <f>PPCL!D75</f>
        <v>288</v>
      </c>
      <c r="C75">
        <f>PPCL!E75</f>
        <v>0</v>
      </c>
      <c r="D75">
        <f>PPCL!O75</f>
        <v>90</v>
      </c>
      <c r="E75">
        <f>PPCL!P75</f>
        <v>0</v>
      </c>
      <c r="F75">
        <f t="shared" si="10"/>
        <v>288</v>
      </c>
      <c r="G75">
        <f t="shared" si="11"/>
        <v>90</v>
      </c>
      <c r="H75" s="154"/>
      <c r="I75">
        <f>BRPL_EOD!AI75+BRPL_EOD!AJ75</f>
        <v>25.46</v>
      </c>
      <c r="J75">
        <f>BYPL_EOD!AI75+BYPL_EOD!AJ75</f>
        <v>14.46</v>
      </c>
      <c r="K75">
        <f>MES_EOD!AI75+MES_EOD!AJ75</f>
        <v>5.45</v>
      </c>
      <c r="L75">
        <f>NDMC_EOD!AI75+NDMC_EOD!AJ75</f>
        <v>27.27</v>
      </c>
      <c r="M75">
        <f>TPDDL_EOD!AI75+TPDDL_EOD!AJ75</f>
        <v>17.350000000000001</v>
      </c>
      <c r="N75">
        <f t="shared" si="6"/>
        <v>89.990000000000009</v>
      </c>
      <c r="O75" s="154">
        <f t="shared" si="7"/>
        <v>9.9999999999909051E-3</v>
      </c>
      <c r="P75">
        <v>25.462829203244802</v>
      </c>
      <c r="Q75">
        <v>14.461606845205022</v>
      </c>
      <c r="R75">
        <v>5.4506056228469824</v>
      </c>
      <c r="S75">
        <v>27.273030336704075</v>
      </c>
      <c r="T75">
        <v>17.351927991999112</v>
      </c>
      <c r="U75" s="156">
        <f t="shared" si="8"/>
        <v>89.999999999999972</v>
      </c>
      <c r="V75" s="154">
        <f t="shared" si="9"/>
        <v>0</v>
      </c>
    </row>
    <row r="76" spans="1:22">
      <c r="A76" t="s">
        <v>118</v>
      </c>
      <c r="B76">
        <f>PPCL!D76</f>
        <v>288</v>
      </c>
      <c r="C76">
        <f>PPCL!E76</f>
        <v>0</v>
      </c>
      <c r="D76">
        <f>PPCL!O76</f>
        <v>90</v>
      </c>
      <c r="E76">
        <f>PPCL!P76</f>
        <v>0</v>
      </c>
      <c r="F76">
        <f t="shared" si="10"/>
        <v>288</v>
      </c>
      <c r="G76">
        <f t="shared" si="11"/>
        <v>90</v>
      </c>
      <c r="H76" s="154"/>
      <c r="I76">
        <f>BRPL_EOD!AI76+BRPL_EOD!AJ76</f>
        <v>25.46</v>
      </c>
      <c r="J76">
        <f>BYPL_EOD!AI76+BYPL_EOD!AJ76</f>
        <v>14.46</v>
      </c>
      <c r="K76">
        <f>MES_EOD!AI76+MES_EOD!AJ76</f>
        <v>5.45</v>
      </c>
      <c r="L76">
        <f>NDMC_EOD!AI76+NDMC_EOD!AJ76</f>
        <v>27.27</v>
      </c>
      <c r="M76">
        <f>TPDDL_EOD!AI76+TPDDL_EOD!AJ76</f>
        <v>17.350000000000001</v>
      </c>
      <c r="N76">
        <f t="shared" si="6"/>
        <v>89.990000000000009</v>
      </c>
      <c r="O76" s="154">
        <f t="shared" si="7"/>
        <v>9.9999999999909051E-3</v>
      </c>
      <c r="P76">
        <v>25.462829203244802</v>
      </c>
      <c r="Q76">
        <v>14.461606845205022</v>
      </c>
      <c r="R76">
        <v>5.4506056228469824</v>
      </c>
      <c r="S76">
        <v>27.273030336704075</v>
      </c>
      <c r="T76">
        <v>17.351927991999112</v>
      </c>
      <c r="U76" s="156">
        <f t="shared" si="8"/>
        <v>89.999999999999972</v>
      </c>
      <c r="V76" s="154">
        <f t="shared" si="9"/>
        <v>0</v>
      </c>
    </row>
    <row r="77" spans="1:22">
      <c r="A77" t="s">
        <v>119</v>
      </c>
      <c r="B77">
        <f>PPCL!D77</f>
        <v>288</v>
      </c>
      <c r="C77">
        <f>PPCL!E77</f>
        <v>0</v>
      </c>
      <c r="D77">
        <f>PPCL!O77</f>
        <v>90</v>
      </c>
      <c r="E77">
        <f>PPCL!P77</f>
        <v>0</v>
      </c>
      <c r="F77">
        <f t="shared" si="10"/>
        <v>288</v>
      </c>
      <c r="G77">
        <f t="shared" si="11"/>
        <v>90</v>
      </c>
      <c r="H77" s="154"/>
      <c r="I77">
        <f>BRPL_EOD!AI77+BRPL_EOD!AJ77</f>
        <v>25.46</v>
      </c>
      <c r="J77">
        <f>BYPL_EOD!AI77+BYPL_EOD!AJ77</f>
        <v>14.46</v>
      </c>
      <c r="K77">
        <f>MES_EOD!AI77+MES_EOD!AJ77</f>
        <v>5.45</v>
      </c>
      <c r="L77">
        <f>NDMC_EOD!AI77+NDMC_EOD!AJ77</f>
        <v>27.27</v>
      </c>
      <c r="M77">
        <f>TPDDL_EOD!AI77+TPDDL_EOD!AJ77</f>
        <v>17.350000000000001</v>
      </c>
      <c r="N77">
        <f t="shared" si="6"/>
        <v>89.990000000000009</v>
      </c>
      <c r="O77" s="154">
        <f t="shared" si="7"/>
        <v>9.9999999999909051E-3</v>
      </c>
      <c r="P77">
        <v>25.462829203244802</v>
      </c>
      <c r="Q77">
        <v>14.461606845205022</v>
      </c>
      <c r="R77">
        <v>5.4506056228469824</v>
      </c>
      <c r="S77">
        <v>27.273030336704075</v>
      </c>
      <c r="T77">
        <v>17.351927991999112</v>
      </c>
      <c r="U77" s="156">
        <f t="shared" si="8"/>
        <v>89.999999999999972</v>
      </c>
      <c r="V77" s="154">
        <f t="shared" si="9"/>
        <v>0</v>
      </c>
    </row>
    <row r="78" spans="1:22">
      <c r="A78" t="s">
        <v>120</v>
      </c>
      <c r="B78">
        <f>PPCL!D78</f>
        <v>288</v>
      </c>
      <c r="C78">
        <f>PPCL!E78</f>
        <v>0</v>
      </c>
      <c r="D78">
        <f>PPCL!O78</f>
        <v>90</v>
      </c>
      <c r="E78">
        <f>PPCL!P78</f>
        <v>0</v>
      </c>
      <c r="F78">
        <f t="shared" si="10"/>
        <v>288</v>
      </c>
      <c r="G78">
        <f t="shared" si="11"/>
        <v>90</v>
      </c>
      <c r="H78" s="154"/>
      <c r="I78">
        <f>BRPL_EOD!AI78+BRPL_EOD!AJ78</f>
        <v>25.46</v>
      </c>
      <c r="J78">
        <f>BYPL_EOD!AI78+BYPL_EOD!AJ78</f>
        <v>14.46</v>
      </c>
      <c r="K78">
        <f>MES_EOD!AI78+MES_EOD!AJ78</f>
        <v>5.45</v>
      </c>
      <c r="L78">
        <f>NDMC_EOD!AI78+NDMC_EOD!AJ78</f>
        <v>27.27</v>
      </c>
      <c r="M78">
        <f>TPDDL_EOD!AI78+TPDDL_EOD!AJ78</f>
        <v>17.350000000000001</v>
      </c>
      <c r="N78">
        <f t="shared" si="6"/>
        <v>89.990000000000009</v>
      </c>
      <c r="O78" s="154">
        <f t="shared" si="7"/>
        <v>9.9999999999909051E-3</v>
      </c>
      <c r="P78">
        <v>25.462829203244802</v>
      </c>
      <c r="Q78">
        <v>14.461606845205022</v>
      </c>
      <c r="R78">
        <v>5.4506056228469824</v>
      </c>
      <c r="S78">
        <v>27.273030336704075</v>
      </c>
      <c r="T78">
        <v>17.351927991999112</v>
      </c>
      <c r="U78" s="156">
        <f t="shared" si="8"/>
        <v>89.999999999999972</v>
      </c>
      <c r="V78" s="154">
        <f t="shared" si="9"/>
        <v>0</v>
      </c>
    </row>
    <row r="79" spans="1:22">
      <c r="A79" t="s">
        <v>121</v>
      </c>
      <c r="B79">
        <f>PPCL!D79</f>
        <v>288</v>
      </c>
      <c r="C79">
        <f>PPCL!E79</f>
        <v>0</v>
      </c>
      <c r="D79">
        <f>PPCL!O79</f>
        <v>90</v>
      </c>
      <c r="E79">
        <f>PPCL!P79</f>
        <v>0</v>
      </c>
      <c r="F79">
        <f t="shared" si="10"/>
        <v>288</v>
      </c>
      <c r="G79">
        <f t="shared" si="11"/>
        <v>90</v>
      </c>
      <c r="H79" s="154"/>
      <c r="I79">
        <f>BRPL_EOD!AI79+BRPL_EOD!AJ79</f>
        <v>25.46</v>
      </c>
      <c r="J79">
        <f>BYPL_EOD!AI79+BYPL_EOD!AJ79</f>
        <v>14.46</v>
      </c>
      <c r="K79">
        <f>MES_EOD!AI79+MES_EOD!AJ79</f>
        <v>5.45</v>
      </c>
      <c r="L79">
        <f>NDMC_EOD!AI79+NDMC_EOD!AJ79</f>
        <v>27.27</v>
      </c>
      <c r="M79">
        <f>TPDDL_EOD!AI79+TPDDL_EOD!AJ79</f>
        <v>17.350000000000001</v>
      </c>
      <c r="N79">
        <f t="shared" si="6"/>
        <v>89.990000000000009</v>
      </c>
      <c r="O79" s="154">
        <f t="shared" si="7"/>
        <v>9.9999999999909051E-3</v>
      </c>
      <c r="P79">
        <v>25.462829203244802</v>
      </c>
      <c r="Q79">
        <v>14.461606845205022</v>
      </c>
      <c r="R79">
        <v>5.4506056228469824</v>
      </c>
      <c r="S79">
        <v>27.273030336704075</v>
      </c>
      <c r="T79">
        <v>17.351927991999112</v>
      </c>
      <c r="U79" s="156">
        <f t="shared" si="8"/>
        <v>89.999999999999972</v>
      </c>
      <c r="V79" s="154">
        <f t="shared" si="9"/>
        <v>0</v>
      </c>
    </row>
    <row r="80" spans="1:22">
      <c r="A80" t="s">
        <v>122</v>
      </c>
      <c r="B80">
        <f>PPCL!D80</f>
        <v>288</v>
      </c>
      <c r="C80">
        <f>PPCL!E80</f>
        <v>0</v>
      </c>
      <c r="D80">
        <f>PPCL!O80</f>
        <v>90</v>
      </c>
      <c r="E80">
        <f>PPCL!P80</f>
        <v>0</v>
      </c>
      <c r="F80">
        <f t="shared" si="10"/>
        <v>288</v>
      </c>
      <c r="G80">
        <f t="shared" si="11"/>
        <v>90</v>
      </c>
      <c r="H80" s="154"/>
      <c r="I80">
        <f>BRPL_EOD!AI80+BRPL_EOD!AJ80</f>
        <v>25.46</v>
      </c>
      <c r="J80">
        <f>BYPL_EOD!AI80+BYPL_EOD!AJ80</f>
        <v>14.46</v>
      </c>
      <c r="K80">
        <f>MES_EOD!AI80+MES_EOD!AJ80</f>
        <v>5.45</v>
      </c>
      <c r="L80">
        <f>NDMC_EOD!AI80+NDMC_EOD!AJ80</f>
        <v>27.27</v>
      </c>
      <c r="M80">
        <f>TPDDL_EOD!AI80+TPDDL_EOD!AJ80</f>
        <v>17.350000000000001</v>
      </c>
      <c r="N80">
        <f t="shared" si="6"/>
        <v>89.990000000000009</v>
      </c>
      <c r="O80" s="154">
        <f t="shared" si="7"/>
        <v>9.9999999999909051E-3</v>
      </c>
      <c r="P80">
        <v>25.462829203244802</v>
      </c>
      <c r="Q80">
        <v>14.461606845205022</v>
      </c>
      <c r="R80">
        <v>5.4506056228469824</v>
      </c>
      <c r="S80">
        <v>27.273030336704075</v>
      </c>
      <c r="T80">
        <v>17.351927991999112</v>
      </c>
      <c r="U80" s="156">
        <f t="shared" si="8"/>
        <v>89.999999999999972</v>
      </c>
      <c r="V80" s="154">
        <f t="shared" si="9"/>
        <v>0</v>
      </c>
    </row>
    <row r="81" spans="1:22">
      <c r="A81" t="s">
        <v>123</v>
      </c>
      <c r="B81">
        <f>PPCL!D81</f>
        <v>288</v>
      </c>
      <c r="C81">
        <f>PPCL!E81</f>
        <v>0</v>
      </c>
      <c r="D81">
        <f>PPCL!O81</f>
        <v>90</v>
      </c>
      <c r="E81">
        <f>PPCL!P81</f>
        <v>0</v>
      </c>
      <c r="F81">
        <f t="shared" si="10"/>
        <v>288</v>
      </c>
      <c r="G81">
        <f t="shared" si="11"/>
        <v>90</v>
      </c>
      <c r="H81" s="154"/>
      <c r="I81">
        <f>BRPL_EOD!AI81+BRPL_EOD!AJ81</f>
        <v>25.46</v>
      </c>
      <c r="J81">
        <f>BYPL_EOD!AI81+BYPL_EOD!AJ81</f>
        <v>14.46</v>
      </c>
      <c r="K81">
        <f>MES_EOD!AI81+MES_EOD!AJ81</f>
        <v>5.45</v>
      </c>
      <c r="L81">
        <f>NDMC_EOD!AI81+NDMC_EOD!AJ81</f>
        <v>27.27</v>
      </c>
      <c r="M81">
        <f>TPDDL_EOD!AI81+TPDDL_EOD!AJ81</f>
        <v>17.350000000000001</v>
      </c>
      <c r="N81">
        <f t="shared" si="6"/>
        <v>89.990000000000009</v>
      </c>
      <c r="O81" s="154">
        <f t="shared" si="7"/>
        <v>9.9999999999909051E-3</v>
      </c>
      <c r="P81">
        <v>25.462829203244802</v>
      </c>
      <c r="Q81">
        <v>14.461606845205022</v>
      </c>
      <c r="R81">
        <v>5.4506056228469824</v>
      </c>
      <c r="S81">
        <v>27.273030336704075</v>
      </c>
      <c r="T81">
        <v>17.351927991999112</v>
      </c>
      <c r="U81" s="156">
        <f t="shared" si="8"/>
        <v>89.999999999999972</v>
      </c>
      <c r="V81" s="154">
        <f t="shared" si="9"/>
        <v>0</v>
      </c>
    </row>
    <row r="82" spans="1:22">
      <c r="A82" t="s">
        <v>124</v>
      </c>
      <c r="B82">
        <f>PPCL!D82</f>
        <v>288</v>
      </c>
      <c r="C82">
        <f>PPCL!E82</f>
        <v>0</v>
      </c>
      <c r="D82">
        <f>PPCL!O82</f>
        <v>90</v>
      </c>
      <c r="E82">
        <f>PPCL!P82</f>
        <v>0</v>
      </c>
      <c r="F82">
        <f t="shared" si="10"/>
        <v>288</v>
      </c>
      <c r="G82">
        <f t="shared" si="11"/>
        <v>90</v>
      </c>
      <c r="H82" s="154"/>
      <c r="I82">
        <f>BRPL_EOD!AI82+BRPL_EOD!AJ82</f>
        <v>25.46</v>
      </c>
      <c r="J82">
        <f>BYPL_EOD!AI82+BYPL_EOD!AJ82</f>
        <v>14.46</v>
      </c>
      <c r="K82">
        <f>MES_EOD!AI82+MES_EOD!AJ82</f>
        <v>5.45</v>
      </c>
      <c r="L82">
        <f>NDMC_EOD!AI82+NDMC_EOD!AJ82</f>
        <v>27.27</v>
      </c>
      <c r="M82">
        <f>TPDDL_EOD!AI82+TPDDL_EOD!AJ82</f>
        <v>17.350000000000001</v>
      </c>
      <c r="N82">
        <f t="shared" si="6"/>
        <v>89.990000000000009</v>
      </c>
      <c r="O82" s="154">
        <f t="shared" si="7"/>
        <v>9.9999999999909051E-3</v>
      </c>
      <c r="P82">
        <v>25.462829203244802</v>
      </c>
      <c r="Q82">
        <v>14.461606845205022</v>
      </c>
      <c r="R82">
        <v>5.4506056228469824</v>
      </c>
      <c r="S82">
        <v>27.273030336704075</v>
      </c>
      <c r="T82">
        <v>17.351927991999112</v>
      </c>
      <c r="U82" s="156">
        <f t="shared" si="8"/>
        <v>89.999999999999972</v>
      </c>
      <c r="V82" s="154">
        <f t="shared" si="9"/>
        <v>0</v>
      </c>
    </row>
    <row r="83" spans="1:22">
      <c r="A83" t="s">
        <v>125</v>
      </c>
      <c r="B83">
        <f>PPCL!D83</f>
        <v>288</v>
      </c>
      <c r="C83">
        <f>PPCL!E83</f>
        <v>0</v>
      </c>
      <c r="D83">
        <f>PPCL!O83</f>
        <v>90</v>
      </c>
      <c r="E83">
        <f>PPCL!P83</f>
        <v>0</v>
      </c>
      <c r="F83">
        <f t="shared" si="10"/>
        <v>288</v>
      </c>
      <c r="G83">
        <f t="shared" si="11"/>
        <v>90</v>
      </c>
      <c r="H83" s="154"/>
      <c r="I83">
        <f>BRPL_EOD!AI83+BRPL_EOD!AJ83</f>
        <v>25.46</v>
      </c>
      <c r="J83">
        <f>BYPL_EOD!AI83+BYPL_EOD!AJ83</f>
        <v>14.46</v>
      </c>
      <c r="K83">
        <f>MES_EOD!AI83+MES_EOD!AJ83</f>
        <v>5.45</v>
      </c>
      <c r="L83">
        <f>NDMC_EOD!AI83+NDMC_EOD!AJ83</f>
        <v>27.27</v>
      </c>
      <c r="M83">
        <f>TPDDL_EOD!AI83+TPDDL_EOD!AJ83</f>
        <v>17.350000000000001</v>
      </c>
      <c r="N83">
        <f t="shared" si="6"/>
        <v>89.990000000000009</v>
      </c>
      <c r="O83" s="154">
        <f t="shared" si="7"/>
        <v>9.9999999999909051E-3</v>
      </c>
      <c r="P83">
        <v>25.462829203244802</v>
      </c>
      <c r="Q83">
        <v>14.461606845205022</v>
      </c>
      <c r="R83">
        <v>5.4506056228469824</v>
      </c>
      <c r="S83">
        <v>27.273030336704075</v>
      </c>
      <c r="T83">
        <v>17.351927991999112</v>
      </c>
      <c r="U83" s="156">
        <f t="shared" si="8"/>
        <v>89.999999999999972</v>
      </c>
      <c r="V83" s="154">
        <f t="shared" si="9"/>
        <v>0</v>
      </c>
    </row>
    <row r="84" spans="1:22">
      <c r="A84" t="s">
        <v>126</v>
      </c>
      <c r="B84">
        <f>PPCL!D84</f>
        <v>288</v>
      </c>
      <c r="C84">
        <f>PPCL!E84</f>
        <v>0</v>
      </c>
      <c r="D84">
        <f>PPCL!O84</f>
        <v>90</v>
      </c>
      <c r="E84">
        <f>PPCL!P84</f>
        <v>0</v>
      </c>
      <c r="F84">
        <f t="shared" si="10"/>
        <v>288</v>
      </c>
      <c r="G84">
        <f t="shared" si="11"/>
        <v>90</v>
      </c>
      <c r="H84" s="154"/>
      <c r="I84">
        <f>BRPL_EOD!AI84+BRPL_EOD!AJ84</f>
        <v>25.46</v>
      </c>
      <c r="J84">
        <f>BYPL_EOD!AI84+BYPL_EOD!AJ84</f>
        <v>14.46</v>
      </c>
      <c r="K84">
        <f>MES_EOD!AI84+MES_EOD!AJ84</f>
        <v>5.45</v>
      </c>
      <c r="L84">
        <f>NDMC_EOD!AI84+NDMC_EOD!AJ84</f>
        <v>27.27</v>
      </c>
      <c r="M84">
        <f>TPDDL_EOD!AI84+TPDDL_EOD!AJ84</f>
        <v>17.350000000000001</v>
      </c>
      <c r="N84">
        <f t="shared" si="6"/>
        <v>89.990000000000009</v>
      </c>
      <c r="O84" s="154">
        <f t="shared" si="7"/>
        <v>9.9999999999909051E-3</v>
      </c>
      <c r="P84">
        <v>25.462829203244802</v>
      </c>
      <c r="Q84">
        <v>14.461606845205022</v>
      </c>
      <c r="R84">
        <v>5.4506056228469824</v>
      </c>
      <c r="S84">
        <v>27.273030336704075</v>
      </c>
      <c r="T84">
        <v>17.351927991999112</v>
      </c>
      <c r="U84" s="156">
        <f t="shared" si="8"/>
        <v>89.999999999999972</v>
      </c>
      <c r="V84" s="154">
        <f t="shared" si="9"/>
        <v>0</v>
      </c>
    </row>
    <row r="85" spans="1:22">
      <c r="A85" t="s">
        <v>127</v>
      </c>
      <c r="B85">
        <f>PPCL!D85</f>
        <v>288</v>
      </c>
      <c r="C85">
        <f>PPCL!E85</f>
        <v>0</v>
      </c>
      <c r="D85">
        <f>PPCL!O85</f>
        <v>90</v>
      </c>
      <c r="E85">
        <f>PPCL!P85</f>
        <v>0</v>
      </c>
      <c r="F85">
        <f t="shared" si="10"/>
        <v>288</v>
      </c>
      <c r="G85">
        <f t="shared" si="11"/>
        <v>90</v>
      </c>
      <c r="H85" s="154"/>
      <c r="I85">
        <f>BRPL_EOD!AI85+BRPL_EOD!AJ85</f>
        <v>25.46</v>
      </c>
      <c r="J85">
        <f>BYPL_EOD!AI85+BYPL_EOD!AJ85</f>
        <v>14.46</v>
      </c>
      <c r="K85">
        <f>MES_EOD!AI85+MES_EOD!AJ85</f>
        <v>5.45</v>
      </c>
      <c r="L85">
        <f>NDMC_EOD!AI85+NDMC_EOD!AJ85</f>
        <v>27.27</v>
      </c>
      <c r="M85">
        <f>TPDDL_EOD!AI85+TPDDL_EOD!AJ85</f>
        <v>17.350000000000001</v>
      </c>
      <c r="N85">
        <f t="shared" si="6"/>
        <v>89.990000000000009</v>
      </c>
      <c r="O85" s="154">
        <f t="shared" si="7"/>
        <v>9.9999999999909051E-3</v>
      </c>
      <c r="P85">
        <v>25.462829203244802</v>
      </c>
      <c r="Q85">
        <v>14.461606845205022</v>
      </c>
      <c r="R85">
        <v>5.4506056228469824</v>
      </c>
      <c r="S85">
        <v>27.273030336704075</v>
      </c>
      <c r="T85">
        <v>17.351927991999112</v>
      </c>
      <c r="U85" s="156">
        <f t="shared" si="8"/>
        <v>89.999999999999972</v>
      </c>
      <c r="V85" s="154">
        <f t="shared" si="9"/>
        <v>0</v>
      </c>
    </row>
    <row r="86" spans="1:22">
      <c r="A86" t="s">
        <v>128</v>
      </c>
      <c r="B86">
        <f>PPCL!D86</f>
        <v>288</v>
      </c>
      <c r="C86">
        <f>PPCL!E86</f>
        <v>0</v>
      </c>
      <c r="D86">
        <f>PPCL!O86</f>
        <v>90</v>
      </c>
      <c r="E86">
        <f>PPCL!P86</f>
        <v>0</v>
      </c>
      <c r="F86">
        <f t="shared" si="10"/>
        <v>288</v>
      </c>
      <c r="G86">
        <f t="shared" si="11"/>
        <v>90</v>
      </c>
      <c r="H86" s="154"/>
      <c r="I86">
        <f>BRPL_EOD!AI86+BRPL_EOD!AJ86</f>
        <v>25.46</v>
      </c>
      <c r="J86">
        <f>BYPL_EOD!AI86+BYPL_EOD!AJ86</f>
        <v>14.46</v>
      </c>
      <c r="K86">
        <f>MES_EOD!AI86+MES_EOD!AJ86</f>
        <v>5.45</v>
      </c>
      <c r="L86">
        <f>NDMC_EOD!AI86+NDMC_EOD!AJ86</f>
        <v>27.27</v>
      </c>
      <c r="M86">
        <f>TPDDL_EOD!AI86+TPDDL_EOD!AJ86</f>
        <v>17.350000000000001</v>
      </c>
      <c r="N86">
        <f t="shared" si="6"/>
        <v>89.990000000000009</v>
      </c>
      <c r="O86" s="154">
        <f t="shared" si="7"/>
        <v>9.9999999999909051E-3</v>
      </c>
      <c r="P86">
        <v>25.462829203244802</v>
      </c>
      <c r="Q86">
        <v>14.461606845205022</v>
      </c>
      <c r="R86">
        <v>5.4506056228469824</v>
      </c>
      <c r="S86">
        <v>27.273030336704075</v>
      </c>
      <c r="T86">
        <v>17.351927991999112</v>
      </c>
      <c r="U86" s="156">
        <f t="shared" si="8"/>
        <v>89.999999999999972</v>
      </c>
      <c r="V86" s="154">
        <f t="shared" si="9"/>
        <v>0</v>
      </c>
    </row>
    <row r="87" spans="1:22">
      <c r="A87" t="s">
        <v>129</v>
      </c>
      <c r="B87">
        <f>PPCL!D87</f>
        <v>288</v>
      </c>
      <c r="C87">
        <f>PPCL!E87</f>
        <v>0</v>
      </c>
      <c r="D87">
        <f>PPCL!O87</f>
        <v>90</v>
      </c>
      <c r="E87">
        <f>PPCL!P87</f>
        <v>0</v>
      </c>
      <c r="F87">
        <f t="shared" si="10"/>
        <v>288</v>
      </c>
      <c r="G87">
        <f t="shared" si="11"/>
        <v>90</v>
      </c>
      <c r="H87" s="154"/>
      <c r="I87">
        <f>BRPL_EOD!AI87+BRPL_EOD!AJ87</f>
        <v>25.46</v>
      </c>
      <c r="J87">
        <f>BYPL_EOD!AI87+BYPL_EOD!AJ87</f>
        <v>14.46</v>
      </c>
      <c r="K87">
        <f>MES_EOD!AI87+MES_EOD!AJ87</f>
        <v>5.45</v>
      </c>
      <c r="L87">
        <f>NDMC_EOD!AI87+NDMC_EOD!AJ87</f>
        <v>27.27</v>
      </c>
      <c r="M87">
        <f>TPDDL_EOD!AI87+TPDDL_EOD!AJ87</f>
        <v>17.350000000000001</v>
      </c>
      <c r="N87">
        <f t="shared" si="6"/>
        <v>89.990000000000009</v>
      </c>
      <c r="O87" s="154">
        <f t="shared" si="7"/>
        <v>9.9999999999909051E-3</v>
      </c>
      <c r="P87">
        <v>25.462829203244802</v>
      </c>
      <c r="Q87">
        <v>14.461606845205022</v>
      </c>
      <c r="R87">
        <v>5.4506056228469824</v>
      </c>
      <c r="S87">
        <v>27.273030336704075</v>
      </c>
      <c r="T87">
        <v>17.351927991999112</v>
      </c>
      <c r="U87" s="156">
        <f t="shared" si="8"/>
        <v>89.999999999999972</v>
      </c>
      <c r="V87" s="154">
        <f t="shared" si="9"/>
        <v>0</v>
      </c>
    </row>
    <row r="88" spans="1:22">
      <c r="A88" t="s">
        <v>130</v>
      </c>
      <c r="B88">
        <f>PPCL!D88</f>
        <v>288</v>
      </c>
      <c r="C88">
        <f>PPCL!E88</f>
        <v>0</v>
      </c>
      <c r="D88">
        <f>PPCL!O88</f>
        <v>90</v>
      </c>
      <c r="E88">
        <f>PPCL!P88</f>
        <v>0</v>
      </c>
      <c r="F88">
        <f t="shared" si="10"/>
        <v>288</v>
      </c>
      <c r="G88">
        <f t="shared" si="11"/>
        <v>90</v>
      </c>
      <c r="H88" s="154"/>
      <c r="I88">
        <f>BRPL_EOD!AI88+BRPL_EOD!AJ88</f>
        <v>25.46</v>
      </c>
      <c r="J88">
        <f>BYPL_EOD!AI88+BYPL_EOD!AJ88</f>
        <v>14.46</v>
      </c>
      <c r="K88">
        <f>MES_EOD!AI88+MES_EOD!AJ88</f>
        <v>5.45</v>
      </c>
      <c r="L88">
        <f>NDMC_EOD!AI88+NDMC_EOD!AJ88</f>
        <v>27.27</v>
      </c>
      <c r="M88">
        <f>TPDDL_EOD!AI88+TPDDL_EOD!AJ88</f>
        <v>17.350000000000001</v>
      </c>
      <c r="N88">
        <f t="shared" si="6"/>
        <v>89.990000000000009</v>
      </c>
      <c r="O88" s="154">
        <f t="shared" si="7"/>
        <v>9.9999999999909051E-3</v>
      </c>
      <c r="P88">
        <v>25.462829203244802</v>
      </c>
      <c r="Q88">
        <v>14.461606845205022</v>
      </c>
      <c r="R88">
        <v>5.4506056228469824</v>
      </c>
      <c r="S88">
        <v>27.273030336704075</v>
      </c>
      <c r="T88">
        <v>17.351927991999112</v>
      </c>
      <c r="U88" s="156">
        <f t="shared" si="8"/>
        <v>89.999999999999972</v>
      </c>
      <c r="V88" s="154">
        <f t="shared" si="9"/>
        <v>0</v>
      </c>
    </row>
    <row r="89" spans="1:22">
      <c r="A89" t="s">
        <v>131</v>
      </c>
      <c r="B89">
        <f>PPCL!D89</f>
        <v>288</v>
      </c>
      <c r="C89">
        <f>PPCL!E89</f>
        <v>0</v>
      </c>
      <c r="D89">
        <f>PPCL!O89</f>
        <v>90</v>
      </c>
      <c r="E89">
        <f>PPCL!P89</f>
        <v>0</v>
      </c>
      <c r="F89">
        <f t="shared" si="10"/>
        <v>288</v>
      </c>
      <c r="G89">
        <f t="shared" si="11"/>
        <v>90</v>
      </c>
      <c r="H89" s="154"/>
      <c r="I89">
        <f>BRPL_EOD!AI89+BRPL_EOD!AJ89</f>
        <v>25.46</v>
      </c>
      <c r="J89">
        <f>BYPL_EOD!AI89+BYPL_EOD!AJ89</f>
        <v>14.46</v>
      </c>
      <c r="K89">
        <f>MES_EOD!AI89+MES_EOD!AJ89</f>
        <v>5.45</v>
      </c>
      <c r="L89">
        <f>NDMC_EOD!AI89+NDMC_EOD!AJ89</f>
        <v>27.27</v>
      </c>
      <c r="M89">
        <f>TPDDL_EOD!AI89+TPDDL_EOD!AJ89</f>
        <v>17.350000000000001</v>
      </c>
      <c r="N89">
        <f t="shared" si="6"/>
        <v>89.990000000000009</v>
      </c>
      <c r="O89" s="154">
        <f t="shared" si="7"/>
        <v>9.9999999999909051E-3</v>
      </c>
      <c r="P89">
        <v>25.462829203244802</v>
      </c>
      <c r="Q89">
        <v>14.461606845205022</v>
      </c>
      <c r="R89">
        <v>5.4506056228469824</v>
      </c>
      <c r="S89">
        <v>27.273030336704075</v>
      </c>
      <c r="T89">
        <v>17.351927991999112</v>
      </c>
      <c r="U89" s="156">
        <f t="shared" si="8"/>
        <v>89.999999999999972</v>
      </c>
      <c r="V89" s="154">
        <f t="shared" si="9"/>
        <v>0</v>
      </c>
    </row>
    <row r="90" spans="1:22">
      <c r="A90" t="s">
        <v>132</v>
      </c>
      <c r="B90">
        <f>PPCL!D90</f>
        <v>288</v>
      </c>
      <c r="C90">
        <f>PPCL!E90</f>
        <v>0</v>
      </c>
      <c r="D90">
        <f>PPCL!O90</f>
        <v>90</v>
      </c>
      <c r="E90">
        <f>PPCL!P90</f>
        <v>0</v>
      </c>
      <c r="F90">
        <f t="shared" si="10"/>
        <v>288</v>
      </c>
      <c r="G90">
        <f t="shared" si="11"/>
        <v>90</v>
      </c>
      <c r="H90" s="154"/>
      <c r="I90">
        <f>BRPL_EOD!AI90+BRPL_EOD!AJ90</f>
        <v>25.46</v>
      </c>
      <c r="J90">
        <f>BYPL_EOD!AI90+BYPL_EOD!AJ90</f>
        <v>14.46</v>
      </c>
      <c r="K90">
        <f>MES_EOD!AI90+MES_EOD!AJ90</f>
        <v>5.45</v>
      </c>
      <c r="L90">
        <f>NDMC_EOD!AI90+NDMC_EOD!AJ90</f>
        <v>27.27</v>
      </c>
      <c r="M90">
        <f>TPDDL_EOD!AI90+TPDDL_EOD!AJ90</f>
        <v>17.350000000000001</v>
      </c>
      <c r="N90">
        <f t="shared" si="6"/>
        <v>89.990000000000009</v>
      </c>
      <c r="O90" s="154">
        <f t="shared" si="7"/>
        <v>9.9999999999909051E-3</v>
      </c>
      <c r="P90">
        <v>25.462829203244802</v>
      </c>
      <c r="Q90">
        <v>14.461606845205022</v>
      </c>
      <c r="R90">
        <v>5.4506056228469824</v>
      </c>
      <c r="S90">
        <v>27.273030336704075</v>
      </c>
      <c r="T90">
        <v>17.351927991999112</v>
      </c>
      <c r="U90" s="156">
        <f t="shared" si="8"/>
        <v>89.999999999999972</v>
      </c>
      <c r="V90" s="154">
        <f t="shared" si="9"/>
        <v>0</v>
      </c>
    </row>
    <row r="91" spans="1:22">
      <c r="A91" t="s">
        <v>133</v>
      </c>
      <c r="B91">
        <f>PPCL!D91</f>
        <v>288</v>
      </c>
      <c r="C91">
        <f>PPCL!E91</f>
        <v>0</v>
      </c>
      <c r="D91">
        <f>PPCL!O91</f>
        <v>90</v>
      </c>
      <c r="E91">
        <f>PPCL!P91</f>
        <v>0</v>
      </c>
      <c r="F91">
        <f t="shared" si="10"/>
        <v>288</v>
      </c>
      <c r="G91">
        <f t="shared" si="11"/>
        <v>90</v>
      </c>
      <c r="H91" s="154"/>
      <c r="I91">
        <f>BRPL_EOD!AI91+BRPL_EOD!AJ91</f>
        <v>25.46</v>
      </c>
      <c r="J91">
        <f>BYPL_EOD!AI91+BYPL_EOD!AJ91</f>
        <v>14.46</v>
      </c>
      <c r="K91">
        <f>MES_EOD!AI91+MES_EOD!AJ91</f>
        <v>5.45</v>
      </c>
      <c r="L91">
        <f>NDMC_EOD!AI91+NDMC_EOD!AJ91</f>
        <v>27.27</v>
      </c>
      <c r="M91">
        <f>TPDDL_EOD!AI91+TPDDL_EOD!AJ91</f>
        <v>17.350000000000001</v>
      </c>
      <c r="N91">
        <f t="shared" si="6"/>
        <v>89.990000000000009</v>
      </c>
      <c r="O91" s="154">
        <f t="shared" si="7"/>
        <v>9.9999999999909051E-3</v>
      </c>
      <c r="P91">
        <v>25.462829203244802</v>
      </c>
      <c r="Q91">
        <v>14.461606845205022</v>
      </c>
      <c r="R91">
        <v>5.4506056228469824</v>
      </c>
      <c r="S91">
        <v>27.273030336704075</v>
      </c>
      <c r="T91">
        <v>17.351927991999112</v>
      </c>
      <c r="U91" s="156">
        <f t="shared" si="8"/>
        <v>89.999999999999972</v>
      </c>
      <c r="V91" s="154">
        <f t="shared" si="9"/>
        <v>0</v>
      </c>
    </row>
    <row r="92" spans="1:22">
      <c r="A92" t="s">
        <v>134</v>
      </c>
      <c r="B92">
        <f>PPCL!D92</f>
        <v>288</v>
      </c>
      <c r="C92">
        <f>PPCL!E92</f>
        <v>0</v>
      </c>
      <c r="D92">
        <f>PPCL!O92</f>
        <v>90</v>
      </c>
      <c r="E92">
        <f>PPCL!P92</f>
        <v>0</v>
      </c>
      <c r="F92">
        <f t="shared" si="10"/>
        <v>288</v>
      </c>
      <c r="G92">
        <f t="shared" si="11"/>
        <v>90</v>
      </c>
      <c r="H92" s="154"/>
      <c r="I92">
        <f>BRPL_EOD!AI92+BRPL_EOD!AJ92</f>
        <v>25.46</v>
      </c>
      <c r="J92">
        <f>BYPL_EOD!AI92+BYPL_EOD!AJ92</f>
        <v>14.46</v>
      </c>
      <c r="K92">
        <f>MES_EOD!AI92+MES_EOD!AJ92</f>
        <v>5.45</v>
      </c>
      <c r="L92">
        <f>NDMC_EOD!AI92+NDMC_EOD!AJ92</f>
        <v>27.27</v>
      </c>
      <c r="M92">
        <f>TPDDL_EOD!AI92+TPDDL_EOD!AJ92</f>
        <v>17.350000000000001</v>
      </c>
      <c r="N92">
        <f t="shared" si="6"/>
        <v>89.990000000000009</v>
      </c>
      <c r="O92" s="154">
        <f t="shared" si="7"/>
        <v>9.9999999999909051E-3</v>
      </c>
      <c r="P92">
        <v>25.462829203244802</v>
      </c>
      <c r="Q92">
        <v>14.461606845205022</v>
      </c>
      <c r="R92">
        <v>5.4506056228469824</v>
      </c>
      <c r="S92">
        <v>27.273030336704075</v>
      </c>
      <c r="T92">
        <v>17.351927991999112</v>
      </c>
      <c r="U92" s="156">
        <f t="shared" si="8"/>
        <v>89.999999999999972</v>
      </c>
      <c r="V92" s="154">
        <f t="shared" si="9"/>
        <v>0</v>
      </c>
    </row>
    <row r="93" spans="1:22">
      <c r="A93" t="s">
        <v>135</v>
      </c>
      <c r="B93">
        <f>PPCL!D93</f>
        <v>288</v>
      </c>
      <c r="C93">
        <f>PPCL!E93</f>
        <v>0</v>
      </c>
      <c r="D93">
        <f>PPCL!O93</f>
        <v>90</v>
      </c>
      <c r="E93">
        <f>PPCL!P93</f>
        <v>0</v>
      </c>
      <c r="F93">
        <f t="shared" si="10"/>
        <v>288</v>
      </c>
      <c r="G93">
        <f t="shared" si="11"/>
        <v>90</v>
      </c>
      <c r="H93" s="154"/>
      <c r="I93">
        <f>BRPL_EOD!AI93+BRPL_EOD!AJ93</f>
        <v>25.46</v>
      </c>
      <c r="J93">
        <f>BYPL_EOD!AI93+BYPL_EOD!AJ93</f>
        <v>14.46</v>
      </c>
      <c r="K93">
        <f>MES_EOD!AI93+MES_EOD!AJ93</f>
        <v>5.45</v>
      </c>
      <c r="L93">
        <f>NDMC_EOD!AI93+NDMC_EOD!AJ93</f>
        <v>27.27</v>
      </c>
      <c r="M93">
        <f>TPDDL_EOD!AI93+TPDDL_EOD!AJ93</f>
        <v>17.350000000000001</v>
      </c>
      <c r="N93">
        <f t="shared" si="6"/>
        <v>89.990000000000009</v>
      </c>
      <c r="O93" s="154">
        <f t="shared" si="7"/>
        <v>9.9999999999909051E-3</v>
      </c>
      <c r="P93">
        <v>25.462829203244802</v>
      </c>
      <c r="Q93">
        <v>14.461606845205022</v>
      </c>
      <c r="R93">
        <v>5.4506056228469824</v>
      </c>
      <c r="S93">
        <v>27.273030336704075</v>
      </c>
      <c r="T93">
        <v>17.351927991999112</v>
      </c>
      <c r="U93" s="156">
        <f t="shared" si="8"/>
        <v>89.999999999999972</v>
      </c>
      <c r="V93" s="154">
        <f t="shared" si="9"/>
        <v>0</v>
      </c>
    </row>
    <row r="94" spans="1:22">
      <c r="A94" t="s">
        <v>136</v>
      </c>
      <c r="B94">
        <f>PPCL!D94</f>
        <v>288</v>
      </c>
      <c r="C94">
        <f>PPCL!E94</f>
        <v>0</v>
      </c>
      <c r="D94">
        <f>PPCL!O94</f>
        <v>90</v>
      </c>
      <c r="E94">
        <f>PPCL!P94</f>
        <v>0</v>
      </c>
      <c r="F94">
        <f t="shared" si="10"/>
        <v>288</v>
      </c>
      <c r="G94">
        <f t="shared" si="11"/>
        <v>90</v>
      </c>
      <c r="H94" s="154"/>
      <c r="I94">
        <f>BRPL_EOD!AI94+BRPL_EOD!AJ94</f>
        <v>25.46</v>
      </c>
      <c r="J94">
        <f>BYPL_EOD!AI94+BYPL_EOD!AJ94</f>
        <v>14.46</v>
      </c>
      <c r="K94">
        <f>MES_EOD!AI94+MES_EOD!AJ94</f>
        <v>5.45</v>
      </c>
      <c r="L94">
        <f>NDMC_EOD!AI94+NDMC_EOD!AJ94</f>
        <v>27.27</v>
      </c>
      <c r="M94">
        <f>TPDDL_EOD!AI94+TPDDL_EOD!AJ94</f>
        <v>17.350000000000001</v>
      </c>
      <c r="N94">
        <f t="shared" si="6"/>
        <v>89.990000000000009</v>
      </c>
      <c r="O94" s="154">
        <f t="shared" si="7"/>
        <v>9.9999999999909051E-3</v>
      </c>
      <c r="P94">
        <v>25.462829203244802</v>
      </c>
      <c r="Q94">
        <v>14.461606845205022</v>
      </c>
      <c r="R94">
        <v>5.4506056228469824</v>
      </c>
      <c r="S94">
        <v>27.273030336704075</v>
      </c>
      <c r="T94">
        <v>17.351927991999112</v>
      </c>
      <c r="U94" s="156">
        <f t="shared" si="8"/>
        <v>89.999999999999972</v>
      </c>
      <c r="V94" s="154">
        <f t="shared" si="9"/>
        <v>0</v>
      </c>
    </row>
    <row r="95" spans="1:22">
      <c r="A95" t="s">
        <v>137</v>
      </c>
      <c r="B95">
        <f>PPCL!D95</f>
        <v>288</v>
      </c>
      <c r="C95">
        <f>PPCL!E95</f>
        <v>0</v>
      </c>
      <c r="D95">
        <f>PPCL!O95</f>
        <v>90</v>
      </c>
      <c r="E95">
        <f>PPCL!P95</f>
        <v>0</v>
      </c>
      <c r="F95">
        <f t="shared" si="10"/>
        <v>288</v>
      </c>
      <c r="G95">
        <f t="shared" si="11"/>
        <v>90</v>
      </c>
      <c r="H95" s="154"/>
      <c r="I95">
        <f>BRPL_EOD!AI95+BRPL_EOD!AJ95</f>
        <v>25.46</v>
      </c>
      <c r="J95">
        <f>BYPL_EOD!AI95+BYPL_EOD!AJ95</f>
        <v>14.46</v>
      </c>
      <c r="K95">
        <f>MES_EOD!AI95+MES_EOD!AJ95</f>
        <v>5.45</v>
      </c>
      <c r="L95">
        <f>NDMC_EOD!AI95+NDMC_EOD!AJ95</f>
        <v>27.27</v>
      </c>
      <c r="M95">
        <f>TPDDL_EOD!AI95+TPDDL_EOD!AJ95</f>
        <v>17.350000000000001</v>
      </c>
      <c r="N95">
        <f t="shared" si="6"/>
        <v>89.990000000000009</v>
      </c>
      <c r="O95" s="154">
        <f t="shared" si="7"/>
        <v>9.9999999999909051E-3</v>
      </c>
      <c r="P95">
        <v>25.462829203244802</v>
      </c>
      <c r="Q95">
        <v>14.461606845205022</v>
      </c>
      <c r="R95">
        <v>5.4506056228469824</v>
      </c>
      <c r="S95">
        <v>27.273030336704075</v>
      </c>
      <c r="T95">
        <v>17.351927991999112</v>
      </c>
      <c r="U95" s="156">
        <f t="shared" si="8"/>
        <v>89.999999999999972</v>
      </c>
      <c r="V95" s="154">
        <f t="shared" si="9"/>
        <v>0</v>
      </c>
    </row>
    <row r="96" spans="1:22">
      <c r="A96" t="s">
        <v>138</v>
      </c>
      <c r="B96">
        <f>PPCL!D96</f>
        <v>288</v>
      </c>
      <c r="C96">
        <f>PPCL!E96</f>
        <v>0</v>
      </c>
      <c r="D96">
        <f>PPCL!O96</f>
        <v>90</v>
      </c>
      <c r="E96">
        <f>PPCL!P96</f>
        <v>0</v>
      </c>
      <c r="F96">
        <f t="shared" si="10"/>
        <v>288</v>
      </c>
      <c r="G96">
        <f t="shared" si="11"/>
        <v>90</v>
      </c>
      <c r="H96" s="154"/>
      <c r="I96">
        <f>BRPL_EOD!AI96+BRPL_EOD!AJ96</f>
        <v>25.46</v>
      </c>
      <c r="J96">
        <f>BYPL_EOD!AI96+BYPL_EOD!AJ96</f>
        <v>14.46</v>
      </c>
      <c r="K96">
        <f>MES_EOD!AI96+MES_EOD!AJ96</f>
        <v>5.45</v>
      </c>
      <c r="L96">
        <f>NDMC_EOD!AI96+NDMC_EOD!AJ96</f>
        <v>27.27</v>
      </c>
      <c r="M96">
        <f>TPDDL_EOD!AI96+TPDDL_EOD!AJ96</f>
        <v>17.350000000000001</v>
      </c>
      <c r="N96">
        <f t="shared" si="6"/>
        <v>89.990000000000009</v>
      </c>
      <c r="O96" s="154">
        <f t="shared" si="7"/>
        <v>9.9999999999909051E-3</v>
      </c>
      <c r="P96">
        <v>25.462829203244802</v>
      </c>
      <c r="Q96">
        <v>14.461606845205022</v>
      </c>
      <c r="R96">
        <v>5.4506056228469824</v>
      </c>
      <c r="S96">
        <v>27.273030336704075</v>
      </c>
      <c r="T96">
        <v>17.351927991999112</v>
      </c>
      <c r="U96" s="156">
        <f t="shared" si="8"/>
        <v>89.999999999999972</v>
      </c>
      <c r="V96" s="154">
        <f t="shared" si="9"/>
        <v>0</v>
      </c>
    </row>
    <row r="97" spans="1:22">
      <c r="A97" t="s">
        <v>139</v>
      </c>
      <c r="B97">
        <f>PPCL!D97</f>
        <v>288</v>
      </c>
      <c r="C97">
        <f>PPCL!E97</f>
        <v>0</v>
      </c>
      <c r="D97">
        <f>PPCL!O97</f>
        <v>90</v>
      </c>
      <c r="E97">
        <f>PPCL!P97</f>
        <v>0</v>
      </c>
      <c r="F97">
        <f t="shared" si="10"/>
        <v>288</v>
      </c>
      <c r="G97">
        <f t="shared" si="11"/>
        <v>90</v>
      </c>
      <c r="H97" s="154"/>
      <c r="I97">
        <f>BRPL_EOD!AI97+BRPL_EOD!AJ97</f>
        <v>25.46</v>
      </c>
      <c r="J97">
        <f>BYPL_EOD!AI97+BYPL_EOD!AJ97</f>
        <v>14.46</v>
      </c>
      <c r="K97">
        <f>MES_EOD!AI97+MES_EOD!AJ97</f>
        <v>5.45</v>
      </c>
      <c r="L97">
        <f>NDMC_EOD!AI97+NDMC_EOD!AJ97</f>
        <v>27.27</v>
      </c>
      <c r="M97">
        <f>TPDDL_EOD!AI97+TPDDL_EOD!AJ97</f>
        <v>17.350000000000001</v>
      </c>
      <c r="N97">
        <f t="shared" si="6"/>
        <v>89.990000000000009</v>
      </c>
      <c r="O97" s="154">
        <f t="shared" si="7"/>
        <v>9.9999999999909051E-3</v>
      </c>
      <c r="P97">
        <v>25.462829203244802</v>
      </c>
      <c r="Q97">
        <v>14.461606845205022</v>
      </c>
      <c r="R97">
        <v>5.4506056228469824</v>
      </c>
      <c r="S97">
        <v>27.273030336704075</v>
      </c>
      <c r="T97">
        <v>17.351927991999112</v>
      </c>
      <c r="U97" s="156">
        <f t="shared" si="8"/>
        <v>89.999999999999972</v>
      </c>
      <c r="V97" s="154">
        <f t="shared" si="9"/>
        <v>0</v>
      </c>
    </row>
    <row r="98" spans="1:22">
      <c r="A98" t="s">
        <v>140</v>
      </c>
      <c r="B98">
        <f>PPCL!D98</f>
        <v>288</v>
      </c>
      <c r="C98">
        <f>PPCL!E98</f>
        <v>0</v>
      </c>
      <c r="D98">
        <f>PPCL!O98</f>
        <v>90</v>
      </c>
      <c r="E98">
        <f>PPCL!P98</f>
        <v>0</v>
      </c>
      <c r="F98">
        <f t="shared" si="10"/>
        <v>288</v>
      </c>
      <c r="G98">
        <f t="shared" si="11"/>
        <v>90</v>
      </c>
      <c r="H98" s="154"/>
      <c r="I98">
        <f>BRPL_EOD!AI98+BRPL_EOD!AJ98</f>
        <v>25.46</v>
      </c>
      <c r="J98">
        <f>BYPL_EOD!AI98+BYPL_EOD!AJ98</f>
        <v>14.46</v>
      </c>
      <c r="K98">
        <f>MES_EOD!AI98+MES_EOD!AJ98</f>
        <v>5.45</v>
      </c>
      <c r="L98">
        <f>NDMC_EOD!AI98+NDMC_EOD!AJ98</f>
        <v>27.27</v>
      </c>
      <c r="M98">
        <f>TPDDL_EOD!AI98+TPDDL_EOD!AJ98</f>
        <v>17.350000000000001</v>
      </c>
      <c r="N98">
        <f t="shared" si="6"/>
        <v>89.990000000000009</v>
      </c>
      <c r="O98" s="154">
        <f t="shared" si="7"/>
        <v>9.9999999999909051E-3</v>
      </c>
      <c r="P98">
        <v>25.462829203244802</v>
      </c>
      <c r="Q98">
        <v>14.461606845205022</v>
      </c>
      <c r="R98">
        <v>5.4506056228469824</v>
      </c>
      <c r="S98">
        <v>27.273030336704075</v>
      </c>
      <c r="T98">
        <v>17.351927991999112</v>
      </c>
      <c r="U98" s="156">
        <f t="shared" si="8"/>
        <v>89.999999999999972</v>
      </c>
      <c r="V98" s="154">
        <f t="shared" si="9"/>
        <v>0</v>
      </c>
    </row>
    <row r="99" spans="1:22">
      <c r="A99" s="156" t="s">
        <v>350</v>
      </c>
      <c r="B99" s="156">
        <f>SUM(B3:B98)/4000</f>
        <v>6.8819999999999997</v>
      </c>
      <c r="C99" s="156">
        <f t="shared" ref="C99:U99" si="12">SUM(C3:C98)/4000</f>
        <v>0</v>
      </c>
      <c r="D99" s="156">
        <f t="shared" si="12"/>
        <v>2.1487500000000002</v>
      </c>
      <c r="E99" s="156">
        <f t="shared" si="12"/>
        <v>0</v>
      </c>
      <c r="F99" s="156">
        <f t="shared" si="12"/>
        <v>6.8819999999999997</v>
      </c>
      <c r="G99" s="156">
        <f t="shared" si="12"/>
        <v>2.1487500000000002</v>
      </c>
      <c r="H99" s="156"/>
      <c r="I99" s="156">
        <f t="shared" si="12"/>
        <v>0.60127000000000053</v>
      </c>
      <c r="J99" s="156">
        <f t="shared" si="12"/>
        <v>0.35824000000000045</v>
      </c>
      <c r="K99" s="156">
        <f t="shared" si="12"/>
        <v>0.12966499999999986</v>
      </c>
      <c r="L99" s="156">
        <f t="shared" si="12"/>
        <v>0.64402499999999974</v>
      </c>
      <c r="M99" s="156">
        <f t="shared" si="12"/>
        <v>0.41534999999999933</v>
      </c>
      <c r="N99" s="156">
        <f t="shared" si="12"/>
        <v>2.1485499999999966</v>
      </c>
      <c r="O99" s="156">
        <f t="shared" si="12"/>
        <v>1.9999999999982521E-4</v>
      </c>
      <c r="P99" s="156">
        <f t="shared" si="12"/>
        <v>0.60132661039834479</v>
      </c>
      <c r="Q99" s="156">
        <f t="shared" si="12"/>
        <v>0.35827215118291694</v>
      </c>
      <c r="R99" s="156">
        <f t="shared" si="12"/>
        <v>0.12967711645645641</v>
      </c>
      <c r="S99" s="156">
        <f t="shared" si="12"/>
        <v>0.64408563365973992</v>
      </c>
      <c r="T99" s="156">
        <f t="shared" si="12"/>
        <v>0.41538848830254282</v>
      </c>
      <c r="U99" s="156">
        <f t="shared" si="12"/>
        <v>2.1487500000000002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38.6</v>
      </c>
      <c r="E3">
        <f>GT!N3</f>
        <v>0</v>
      </c>
      <c r="F3">
        <f>B3+C3</f>
        <v>84</v>
      </c>
      <c r="G3">
        <f>D3+E3-X3</f>
        <v>38.6</v>
      </c>
      <c r="H3" s="154"/>
      <c r="I3">
        <f>BRPL_EOD!AC3+BRPL_EOD!AD3</f>
        <v>13.56</v>
      </c>
      <c r="J3">
        <f>BYPL_EOD!AC3+BYPL_EOD!AD3</f>
        <v>7.43</v>
      </c>
      <c r="K3">
        <f>MES_EOD!AC3+MES_EOD!AD3</f>
        <v>0</v>
      </c>
      <c r="L3">
        <f>NDMC_EOD!AC3+NDMC_EOD!AD3</f>
        <v>2.08</v>
      </c>
      <c r="M3">
        <f>TPDDL_EOD!AC3+TPDDL_EOD!AD3</f>
        <v>15</v>
      </c>
      <c r="N3">
        <f t="shared" ref="N3:N66" si="0">SUM(I3:M3)</f>
        <v>38.07</v>
      </c>
      <c r="O3" s="154">
        <f t="shared" ref="O3:O66" si="1">G3-N3</f>
        <v>0.53000000000000114</v>
      </c>
      <c r="P3">
        <v>13.748778565799844</v>
      </c>
      <c r="Q3">
        <v>7.5334384029419486</v>
      </c>
      <c r="R3">
        <v>0</v>
      </c>
      <c r="S3">
        <v>2.1089571841344892</v>
      </c>
      <c r="T3">
        <v>15.20882584712372</v>
      </c>
      <c r="U3" s="156">
        <f t="shared" ref="U3:U66" si="2">SUM(P3:T3)</f>
        <v>38.6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84</v>
      </c>
      <c r="G4">
        <f t="shared" ref="G4:G67" si="5">D4+E4-X4</f>
        <v>38.6</v>
      </c>
      <c r="H4" s="154"/>
      <c r="I4">
        <f>BRPL_EOD!AC4+BRPL_EOD!AD4</f>
        <v>13.56</v>
      </c>
      <c r="J4">
        <f>BYPL_EOD!AC4+BYPL_EOD!AD4</f>
        <v>7.43</v>
      </c>
      <c r="K4">
        <f>MES_EOD!AC4+MES_EOD!AD4</f>
        <v>0</v>
      </c>
      <c r="L4">
        <f>NDMC_EOD!AC4+NDMC_EOD!AD4</f>
        <v>2.08</v>
      </c>
      <c r="M4">
        <f>TPDDL_EOD!AC4+TPDDL_EOD!AD4</f>
        <v>15</v>
      </c>
      <c r="N4">
        <f t="shared" si="0"/>
        <v>38.07</v>
      </c>
      <c r="O4" s="154">
        <f t="shared" si="1"/>
        <v>0.53000000000000114</v>
      </c>
      <c r="P4">
        <v>13.748778565799844</v>
      </c>
      <c r="Q4">
        <v>7.5334384029419486</v>
      </c>
      <c r="R4">
        <v>0</v>
      </c>
      <c r="S4">
        <v>2.1089571841344892</v>
      </c>
      <c r="T4">
        <v>15.20882584712372</v>
      </c>
      <c r="U4" s="156">
        <f t="shared" si="2"/>
        <v>38.6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38.6</v>
      </c>
      <c r="E5">
        <f>GT!N5</f>
        <v>0</v>
      </c>
      <c r="F5">
        <f t="shared" si="4"/>
        <v>84</v>
      </c>
      <c r="G5">
        <f t="shared" si="5"/>
        <v>38.6</v>
      </c>
      <c r="H5" s="154"/>
      <c r="I5">
        <f>BRPL_EOD!AC5+BRPL_EOD!AD5</f>
        <v>13.56</v>
      </c>
      <c r="J5">
        <f>BYPL_EOD!AC5+BYPL_EOD!AD5</f>
        <v>7.43</v>
      </c>
      <c r="K5">
        <f>MES_EOD!AC5+MES_EOD!AD5</f>
        <v>0</v>
      </c>
      <c r="L5">
        <f>NDMC_EOD!AC5+NDMC_EOD!AD5</f>
        <v>2.08</v>
      </c>
      <c r="M5">
        <f>TPDDL_EOD!AC5+TPDDL_EOD!AD5</f>
        <v>15</v>
      </c>
      <c r="N5">
        <f t="shared" si="0"/>
        <v>38.07</v>
      </c>
      <c r="O5" s="154">
        <f t="shared" si="1"/>
        <v>0.53000000000000114</v>
      </c>
      <c r="P5">
        <v>13.748778565799844</v>
      </c>
      <c r="Q5">
        <v>7.5334384029419486</v>
      </c>
      <c r="R5">
        <v>0</v>
      </c>
      <c r="S5">
        <v>2.1089571841344892</v>
      </c>
      <c r="T5">
        <v>15.20882584712372</v>
      </c>
      <c r="U5" s="156">
        <f t="shared" si="2"/>
        <v>38.6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38.6</v>
      </c>
      <c r="E6">
        <f>GT!N6</f>
        <v>0</v>
      </c>
      <c r="F6">
        <f t="shared" si="4"/>
        <v>84</v>
      </c>
      <c r="G6">
        <f t="shared" si="5"/>
        <v>38.6</v>
      </c>
      <c r="H6" s="154"/>
      <c r="I6">
        <f>BRPL_EOD!AC6+BRPL_EOD!AD6</f>
        <v>13.56</v>
      </c>
      <c r="J6">
        <f>BYPL_EOD!AC6+BYPL_EOD!AD6</f>
        <v>7.43</v>
      </c>
      <c r="K6">
        <f>MES_EOD!AC6+MES_EOD!AD6</f>
        <v>0</v>
      </c>
      <c r="L6">
        <f>NDMC_EOD!AC6+NDMC_EOD!AD6</f>
        <v>2.08</v>
      </c>
      <c r="M6">
        <f>TPDDL_EOD!AC6+TPDDL_EOD!AD6</f>
        <v>15</v>
      </c>
      <c r="N6">
        <f t="shared" si="0"/>
        <v>38.07</v>
      </c>
      <c r="O6" s="154">
        <f t="shared" si="1"/>
        <v>0.53000000000000114</v>
      </c>
      <c r="P6">
        <v>13.748778565799844</v>
      </c>
      <c r="Q6">
        <v>7.5334384029419486</v>
      </c>
      <c r="R6">
        <v>0</v>
      </c>
      <c r="S6">
        <v>2.1089571841344892</v>
      </c>
      <c r="T6">
        <v>15.20882584712372</v>
      </c>
      <c r="U6" s="156">
        <f t="shared" si="2"/>
        <v>38.6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38.6</v>
      </c>
      <c r="E7">
        <f>GT!N7</f>
        <v>0</v>
      </c>
      <c r="F7">
        <f t="shared" si="4"/>
        <v>84</v>
      </c>
      <c r="G7">
        <f t="shared" si="5"/>
        <v>38.6</v>
      </c>
      <c r="H7" s="154"/>
      <c r="I7">
        <f>BRPL_EOD!AC7+BRPL_EOD!AD7</f>
        <v>13.56</v>
      </c>
      <c r="J7">
        <f>BYPL_EOD!AC7+BYPL_EOD!AD7</f>
        <v>7.43</v>
      </c>
      <c r="K7">
        <f>MES_EOD!AC7+MES_EOD!AD7</f>
        <v>0</v>
      </c>
      <c r="L7">
        <f>NDMC_EOD!AC7+NDMC_EOD!AD7</f>
        <v>2.08</v>
      </c>
      <c r="M7">
        <f>TPDDL_EOD!AC7+TPDDL_EOD!AD7</f>
        <v>15</v>
      </c>
      <c r="N7">
        <f t="shared" si="0"/>
        <v>38.07</v>
      </c>
      <c r="O7" s="154">
        <f t="shared" si="1"/>
        <v>0.53000000000000114</v>
      </c>
      <c r="P7">
        <v>13.748778565799844</v>
      </c>
      <c r="Q7">
        <v>7.5334384029419486</v>
      </c>
      <c r="R7">
        <v>0</v>
      </c>
      <c r="S7">
        <v>2.1089571841344892</v>
      </c>
      <c r="T7">
        <v>15.20882584712372</v>
      </c>
      <c r="U7" s="156">
        <f t="shared" si="2"/>
        <v>38.6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38.6</v>
      </c>
      <c r="E8">
        <f>GT!N8</f>
        <v>0</v>
      </c>
      <c r="F8">
        <f t="shared" si="4"/>
        <v>84</v>
      </c>
      <c r="G8">
        <f t="shared" si="5"/>
        <v>38.6</v>
      </c>
      <c r="H8" s="154"/>
      <c r="I8">
        <f>BRPL_EOD!AC8+BRPL_EOD!AD8</f>
        <v>13.56</v>
      </c>
      <c r="J8">
        <f>BYPL_EOD!AC8+BYPL_EOD!AD8</f>
        <v>7.43</v>
      </c>
      <c r="K8">
        <f>MES_EOD!AC8+MES_EOD!AD8</f>
        <v>0</v>
      </c>
      <c r="L8">
        <f>NDMC_EOD!AC8+NDMC_EOD!AD8</f>
        <v>2.08</v>
      </c>
      <c r="M8">
        <f>TPDDL_EOD!AC8+TPDDL_EOD!AD8</f>
        <v>15</v>
      </c>
      <c r="N8">
        <f t="shared" si="0"/>
        <v>38.07</v>
      </c>
      <c r="O8" s="154">
        <f t="shared" si="1"/>
        <v>0.53000000000000114</v>
      </c>
      <c r="P8">
        <v>13.748778565799844</v>
      </c>
      <c r="Q8">
        <v>7.5334384029419486</v>
      </c>
      <c r="R8">
        <v>0</v>
      </c>
      <c r="S8">
        <v>2.1089571841344892</v>
      </c>
      <c r="T8">
        <v>15.20882584712372</v>
      </c>
      <c r="U8" s="156">
        <f t="shared" si="2"/>
        <v>38.6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38.6</v>
      </c>
      <c r="E9">
        <f>GT!N9</f>
        <v>0</v>
      </c>
      <c r="F9">
        <f t="shared" si="4"/>
        <v>84</v>
      </c>
      <c r="G9">
        <f t="shared" si="5"/>
        <v>38.6</v>
      </c>
      <c r="H9" s="154"/>
      <c r="I9">
        <f>BRPL_EOD!AC9+BRPL_EOD!AD9</f>
        <v>13.56</v>
      </c>
      <c r="J9">
        <f>BYPL_EOD!AC9+BYPL_EOD!AD9</f>
        <v>7.43</v>
      </c>
      <c r="K9">
        <f>MES_EOD!AC9+MES_EOD!AD9</f>
        <v>0</v>
      </c>
      <c r="L9">
        <f>NDMC_EOD!AC9+NDMC_EOD!AD9</f>
        <v>2.08</v>
      </c>
      <c r="M9">
        <f>TPDDL_EOD!AC9+TPDDL_EOD!AD9</f>
        <v>15</v>
      </c>
      <c r="N9">
        <f t="shared" si="0"/>
        <v>38.07</v>
      </c>
      <c r="O9" s="154">
        <f t="shared" si="1"/>
        <v>0.53000000000000114</v>
      </c>
      <c r="P9">
        <v>13.748778565799844</v>
      </c>
      <c r="Q9">
        <v>7.5334384029419486</v>
      </c>
      <c r="R9">
        <v>0</v>
      </c>
      <c r="S9">
        <v>2.1089571841344892</v>
      </c>
      <c r="T9">
        <v>15.20882584712372</v>
      </c>
      <c r="U9" s="156">
        <f t="shared" si="2"/>
        <v>38.6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38.6</v>
      </c>
      <c r="E10">
        <f>GT!N10</f>
        <v>0</v>
      </c>
      <c r="F10">
        <f t="shared" si="4"/>
        <v>84</v>
      </c>
      <c r="G10">
        <f t="shared" si="5"/>
        <v>38.6</v>
      </c>
      <c r="H10" s="154"/>
      <c r="I10">
        <f>BRPL_EOD!AC10+BRPL_EOD!AD10</f>
        <v>13.56</v>
      </c>
      <c r="J10">
        <f>BYPL_EOD!AC10+BYPL_EOD!AD10</f>
        <v>7.43</v>
      </c>
      <c r="K10">
        <f>MES_EOD!AC10+MES_EOD!AD10</f>
        <v>0</v>
      </c>
      <c r="L10">
        <f>NDMC_EOD!AC10+NDMC_EOD!AD10</f>
        <v>2.08</v>
      </c>
      <c r="M10">
        <f>TPDDL_EOD!AC10+TPDDL_EOD!AD10</f>
        <v>15</v>
      </c>
      <c r="N10">
        <f t="shared" si="0"/>
        <v>38.07</v>
      </c>
      <c r="O10" s="154">
        <f t="shared" si="1"/>
        <v>0.53000000000000114</v>
      </c>
      <c r="P10">
        <v>13.748778565799844</v>
      </c>
      <c r="Q10">
        <v>7.5334384029419486</v>
      </c>
      <c r="R10">
        <v>0</v>
      </c>
      <c r="S10">
        <v>2.1089571841344892</v>
      </c>
      <c r="T10">
        <v>15.20882584712372</v>
      </c>
      <c r="U10" s="156">
        <f t="shared" si="2"/>
        <v>38.6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38.6</v>
      </c>
      <c r="E11">
        <f>GT!N11</f>
        <v>0</v>
      </c>
      <c r="F11">
        <f t="shared" si="4"/>
        <v>84</v>
      </c>
      <c r="G11">
        <f t="shared" si="5"/>
        <v>38.6</v>
      </c>
      <c r="H11" s="154"/>
      <c r="I11">
        <f>BRPL_EOD!AC11+BRPL_EOD!AD11</f>
        <v>13.56</v>
      </c>
      <c r="J11">
        <f>BYPL_EOD!AC11+BYPL_EOD!AD11</f>
        <v>7.43</v>
      </c>
      <c r="K11">
        <f>MES_EOD!AC11+MES_EOD!AD11</f>
        <v>0</v>
      </c>
      <c r="L11">
        <f>NDMC_EOD!AC11+NDMC_EOD!AD11</f>
        <v>2.08</v>
      </c>
      <c r="M11">
        <f>TPDDL_EOD!AC11+TPDDL_EOD!AD11</f>
        <v>15</v>
      </c>
      <c r="N11">
        <f t="shared" si="0"/>
        <v>38.07</v>
      </c>
      <c r="O11" s="154">
        <f t="shared" si="1"/>
        <v>0.53000000000000114</v>
      </c>
      <c r="P11">
        <v>13.748778565799844</v>
      </c>
      <c r="Q11">
        <v>7.5334384029419486</v>
      </c>
      <c r="R11">
        <v>0</v>
      </c>
      <c r="S11">
        <v>2.1089571841344892</v>
      </c>
      <c r="T11">
        <v>15.20882584712372</v>
      </c>
      <c r="U11" s="156">
        <f t="shared" si="2"/>
        <v>38.6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38.6</v>
      </c>
      <c r="E12">
        <f>GT!N12</f>
        <v>0</v>
      </c>
      <c r="F12">
        <f t="shared" si="4"/>
        <v>84</v>
      </c>
      <c r="G12">
        <f t="shared" si="5"/>
        <v>38.6</v>
      </c>
      <c r="H12" s="154"/>
      <c r="I12">
        <f>BRPL_EOD!AC12+BRPL_EOD!AD12</f>
        <v>13.56</v>
      </c>
      <c r="J12">
        <f>BYPL_EOD!AC12+BYPL_EOD!AD12</f>
        <v>7.43</v>
      </c>
      <c r="K12">
        <f>MES_EOD!AC12+MES_EOD!AD12</f>
        <v>0</v>
      </c>
      <c r="L12">
        <f>NDMC_EOD!AC12+NDMC_EOD!AD12</f>
        <v>2.08</v>
      </c>
      <c r="M12">
        <f>TPDDL_EOD!AC12+TPDDL_EOD!AD12</f>
        <v>15</v>
      </c>
      <c r="N12">
        <f t="shared" si="0"/>
        <v>38.07</v>
      </c>
      <c r="O12" s="154">
        <f t="shared" si="1"/>
        <v>0.53000000000000114</v>
      </c>
      <c r="P12">
        <v>13.748778565799844</v>
      </c>
      <c r="Q12">
        <v>7.5334384029419486</v>
      </c>
      <c r="R12">
        <v>0</v>
      </c>
      <c r="S12">
        <v>2.1089571841344892</v>
      </c>
      <c r="T12">
        <v>15.20882584712372</v>
      </c>
      <c r="U12" s="156">
        <f t="shared" si="2"/>
        <v>38.6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38.6</v>
      </c>
      <c r="E13">
        <f>GT!N13</f>
        <v>0</v>
      </c>
      <c r="F13">
        <f t="shared" si="4"/>
        <v>84</v>
      </c>
      <c r="G13">
        <f t="shared" si="5"/>
        <v>38.6</v>
      </c>
      <c r="H13" s="154"/>
      <c r="I13">
        <f>BRPL_EOD!AC13+BRPL_EOD!AD13</f>
        <v>13.56</v>
      </c>
      <c r="J13">
        <f>BYPL_EOD!AC13+BYPL_EOD!AD13</f>
        <v>7.43</v>
      </c>
      <c r="K13">
        <f>MES_EOD!AC13+MES_EOD!AD13</f>
        <v>0</v>
      </c>
      <c r="L13">
        <f>NDMC_EOD!AC13+NDMC_EOD!AD13</f>
        <v>2.08</v>
      </c>
      <c r="M13">
        <f>TPDDL_EOD!AC13+TPDDL_EOD!AD13</f>
        <v>15</v>
      </c>
      <c r="N13">
        <f t="shared" si="0"/>
        <v>38.07</v>
      </c>
      <c r="O13" s="154">
        <f t="shared" si="1"/>
        <v>0.53000000000000114</v>
      </c>
      <c r="P13">
        <v>13.748778565799844</v>
      </c>
      <c r="Q13">
        <v>7.5334384029419486</v>
      </c>
      <c r="R13">
        <v>0</v>
      </c>
      <c r="S13">
        <v>2.1089571841344892</v>
      </c>
      <c r="T13">
        <v>15.20882584712372</v>
      </c>
      <c r="U13" s="156">
        <f t="shared" si="2"/>
        <v>38.6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38.6</v>
      </c>
      <c r="E14">
        <f>GT!N14</f>
        <v>0</v>
      </c>
      <c r="F14">
        <f t="shared" si="4"/>
        <v>84</v>
      </c>
      <c r="G14">
        <f t="shared" si="5"/>
        <v>38.6</v>
      </c>
      <c r="H14" s="154"/>
      <c r="I14">
        <f>BRPL_EOD!AC14+BRPL_EOD!AD14</f>
        <v>13.56</v>
      </c>
      <c r="J14">
        <f>BYPL_EOD!AC14+BYPL_EOD!AD14</f>
        <v>7.43</v>
      </c>
      <c r="K14">
        <f>MES_EOD!AC14+MES_EOD!AD14</f>
        <v>0</v>
      </c>
      <c r="L14">
        <f>NDMC_EOD!AC14+NDMC_EOD!AD14</f>
        <v>2.08</v>
      </c>
      <c r="M14">
        <f>TPDDL_EOD!AC14+TPDDL_EOD!AD14</f>
        <v>15</v>
      </c>
      <c r="N14">
        <f t="shared" si="0"/>
        <v>38.07</v>
      </c>
      <c r="O14" s="154">
        <f t="shared" si="1"/>
        <v>0.53000000000000114</v>
      </c>
      <c r="P14">
        <v>13.748778565799844</v>
      </c>
      <c r="Q14">
        <v>7.5334384029419486</v>
      </c>
      <c r="R14">
        <v>0</v>
      </c>
      <c r="S14">
        <v>2.1089571841344892</v>
      </c>
      <c r="T14">
        <v>15.20882584712372</v>
      </c>
      <c r="U14" s="156">
        <f t="shared" si="2"/>
        <v>38.6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38.6</v>
      </c>
      <c r="E15">
        <f>GT!N15</f>
        <v>0</v>
      </c>
      <c r="F15">
        <f t="shared" si="4"/>
        <v>84</v>
      </c>
      <c r="G15">
        <f t="shared" si="5"/>
        <v>38.6</v>
      </c>
      <c r="H15" s="154"/>
      <c r="I15">
        <f>BRPL_EOD!AC15+BRPL_EOD!AD15</f>
        <v>13.56</v>
      </c>
      <c r="J15">
        <f>BYPL_EOD!AC15+BYPL_EOD!AD15</f>
        <v>7.43</v>
      </c>
      <c r="K15">
        <f>MES_EOD!AC15+MES_EOD!AD15</f>
        <v>0</v>
      </c>
      <c r="L15">
        <f>NDMC_EOD!AC15+NDMC_EOD!AD15</f>
        <v>2.08</v>
      </c>
      <c r="M15">
        <f>TPDDL_EOD!AC15+TPDDL_EOD!AD15</f>
        <v>15</v>
      </c>
      <c r="N15">
        <f t="shared" si="0"/>
        <v>38.07</v>
      </c>
      <c r="O15" s="154">
        <f t="shared" si="1"/>
        <v>0.53000000000000114</v>
      </c>
      <c r="P15">
        <v>13.748778565799844</v>
      </c>
      <c r="Q15">
        <v>7.5334384029419486</v>
      </c>
      <c r="R15">
        <v>0</v>
      </c>
      <c r="S15">
        <v>2.1089571841344892</v>
      </c>
      <c r="T15">
        <v>15.20882584712372</v>
      </c>
      <c r="U15" s="156">
        <f t="shared" si="2"/>
        <v>38.6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38.6</v>
      </c>
      <c r="E16">
        <f>GT!N16</f>
        <v>0</v>
      </c>
      <c r="F16">
        <f t="shared" si="4"/>
        <v>84</v>
      </c>
      <c r="G16">
        <f t="shared" si="5"/>
        <v>38.6</v>
      </c>
      <c r="H16" s="154"/>
      <c r="I16">
        <f>BRPL_EOD!AC16+BRPL_EOD!AD16</f>
        <v>13.56</v>
      </c>
      <c r="J16">
        <f>BYPL_EOD!AC16+BYPL_EOD!AD16</f>
        <v>7.43</v>
      </c>
      <c r="K16">
        <f>MES_EOD!AC16+MES_EOD!AD16</f>
        <v>0</v>
      </c>
      <c r="L16">
        <f>NDMC_EOD!AC16+NDMC_EOD!AD16</f>
        <v>2.08</v>
      </c>
      <c r="M16">
        <f>TPDDL_EOD!AC16+TPDDL_EOD!AD16</f>
        <v>15</v>
      </c>
      <c r="N16">
        <f t="shared" si="0"/>
        <v>38.07</v>
      </c>
      <c r="O16" s="154">
        <f t="shared" si="1"/>
        <v>0.53000000000000114</v>
      </c>
      <c r="P16">
        <v>13.748778565799844</v>
      </c>
      <c r="Q16">
        <v>7.5334384029419486</v>
      </c>
      <c r="R16">
        <v>0</v>
      </c>
      <c r="S16">
        <v>2.1089571841344892</v>
      </c>
      <c r="T16">
        <v>15.20882584712372</v>
      </c>
      <c r="U16" s="156">
        <f t="shared" si="2"/>
        <v>38.6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38.6</v>
      </c>
      <c r="E17">
        <f>GT!N17</f>
        <v>0</v>
      </c>
      <c r="F17">
        <f t="shared" si="4"/>
        <v>84</v>
      </c>
      <c r="G17">
        <f t="shared" si="5"/>
        <v>38.6</v>
      </c>
      <c r="H17" s="154"/>
      <c r="I17">
        <f>BRPL_EOD!AC17+BRPL_EOD!AD17</f>
        <v>13.56</v>
      </c>
      <c r="J17">
        <f>BYPL_EOD!AC17+BYPL_EOD!AD17</f>
        <v>7.43</v>
      </c>
      <c r="K17">
        <f>MES_EOD!AC17+MES_EOD!AD17</f>
        <v>0</v>
      </c>
      <c r="L17">
        <f>NDMC_EOD!AC17+NDMC_EOD!AD17</f>
        <v>2.08</v>
      </c>
      <c r="M17">
        <f>TPDDL_EOD!AC17+TPDDL_EOD!AD17</f>
        <v>15</v>
      </c>
      <c r="N17">
        <f t="shared" si="0"/>
        <v>38.07</v>
      </c>
      <c r="O17" s="154">
        <f t="shared" si="1"/>
        <v>0.53000000000000114</v>
      </c>
      <c r="P17">
        <v>13.748778565799844</v>
      </c>
      <c r="Q17">
        <v>7.5334384029419486</v>
      </c>
      <c r="R17">
        <v>0</v>
      </c>
      <c r="S17">
        <v>2.1089571841344892</v>
      </c>
      <c r="T17">
        <v>15.20882584712372</v>
      </c>
      <c r="U17" s="156">
        <f t="shared" si="2"/>
        <v>38.6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38.6</v>
      </c>
      <c r="E18">
        <f>GT!N18</f>
        <v>0</v>
      </c>
      <c r="F18">
        <f t="shared" si="4"/>
        <v>84</v>
      </c>
      <c r="G18">
        <f t="shared" si="5"/>
        <v>38.6</v>
      </c>
      <c r="H18" s="154"/>
      <c r="I18">
        <f>BRPL_EOD!AC18+BRPL_EOD!AD18</f>
        <v>13.56</v>
      </c>
      <c r="J18">
        <f>BYPL_EOD!AC18+BYPL_EOD!AD18</f>
        <v>7.43</v>
      </c>
      <c r="K18">
        <f>MES_EOD!AC18+MES_EOD!AD18</f>
        <v>0</v>
      </c>
      <c r="L18">
        <f>NDMC_EOD!AC18+NDMC_EOD!AD18</f>
        <v>2.08</v>
      </c>
      <c r="M18">
        <f>TPDDL_EOD!AC18+TPDDL_EOD!AD18</f>
        <v>15</v>
      </c>
      <c r="N18">
        <f t="shared" si="0"/>
        <v>38.07</v>
      </c>
      <c r="O18" s="154">
        <f t="shared" si="1"/>
        <v>0.53000000000000114</v>
      </c>
      <c r="P18">
        <v>13.748778565799844</v>
      </c>
      <c r="Q18">
        <v>7.5334384029419486</v>
      </c>
      <c r="R18">
        <v>0</v>
      </c>
      <c r="S18">
        <v>2.1089571841344892</v>
      </c>
      <c r="T18">
        <v>15.20882584712372</v>
      </c>
      <c r="U18" s="156">
        <f t="shared" si="2"/>
        <v>38.6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39.6</v>
      </c>
      <c r="E19">
        <f>GT!N19</f>
        <v>0</v>
      </c>
      <c r="F19">
        <f t="shared" si="4"/>
        <v>84</v>
      </c>
      <c r="G19">
        <f t="shared" si="5"/>
        <v>39.6</v>
      </c>
      <c r="H19" s="154"/>
      <c r="I19">
        <f>BRPL_EOD!AC19+BRPL_EOD!AD19</f>
        <v>14.21</v>
      </c>
      <c r="J19">
        <f>BYPL_EOD!AC19+BYPL_EOD!AD19</f>
        <v>7.78</v>
      </c>
      <c r="K19">
        <f>MES_EOD!AC19+MES_EOD!AD19</f>
        <v>0</v>
      </c>
      <c r="L19">
        <f>NDMC_EOD!AC19+NDMC_EOD!AD19</f>
        <v>2.08</v>
      </c>
      <c r="M19">
        <f>TPDDL_EOD!AC19+TPDDL_EOD!AD19</f>
        <v>15</v>
      </c>
      <c r="N19">
        <f t="shared" si="0"/>
        <v>39.07</v>
      </c>
      <c r="O19" s="154">
        <f t="shared" si="1"/>
        <v>0.53000000000000114</v>
      </c>
      <c r="P19">
        <v>14.402764269260304</v>
      </c>
      <c r="Q19">
        <v>7.8855387765549017</v>
      </c>
      <c r="R19">
        <v>0</v>
      </c>
      <c r="S19">
        <v>2.1082160225236755</v>
      </c>
      <c r="T19">
        <v>15.203480931661122</v>
      </c>
      <c r="U19" s="156">
        <f t="shared" si="2"/>
        <v>39.6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39.6</v>
      </c>
      <c r="E20">
        <f>GT!N20</f>
        <v>0</v>
      </c>
      <c r="F20">
        <f t="shared" si="4"/>
        <v>84</v>
      </c>
      <c r="G20">
        <f t="shared" si="5"/>
        <v>39.6</v>
      </c>
      <c r="H20" s="154"/>
      <c r="I20">
        <f>BRPL_EOD!AC20+BRPL_EOD!AD20</f>
        <v>14.21</v>
      </c>
      <c r="J20">
        <f>BYPL_EOD!AC20+BYPL_EOD!AD20</f>
        <v>7.78</v>
      </c>
      <c r="K20">
        <f>MES_EOD!AC20+MES_EOD!AD20</f>
        <v>0</v>
      </c>
      <c r="L20">
        <f>NDMC_EOD!AC20+NDMC_EOD!AD20</f>
        <v>2.08</v>
      </c>
      <c r="M20">
        <f>TPDDL_EOD!AC20+TPDDL_EOD!AD20</f>
        <v>15</v>
      </c>
      <c r="N20">
        <f t="shared" si="0"/>
        <v>39.07</v>
      </c>
      <c r="O20" s="154">
        <f t="shared" si="1"/>
        <v>0.53000000000000114</v>
      </c>
      <c r="P20">
        <v>14.402764269260304</v>
      </c>
      <c r="Q20">
        <v>7.8855387765549017</v>
      </c>
      <c r="R20">
        <v>0</v>
      </c>
      <c r="S20">
        <v>2.1082160225236755</v>
      </c>
      <c r="T20">
        <v>15.203480931661122</v>
      </c>
      <c r="U20" s="156">
        <f t="shared" si="2"/>
        <v>39.6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39.6</v>
      </c>
      <c r="E21">
        <f>GT!N21</f>
        <v>0</v>
      </c>
      <c r="F21">
        <f t="shared" si="4"/>
        <v>84</v>
      </c>
      <c r="G21">
        <f t="shared" si="5"/>
        <v>39.6</v>
      </c>
      <c r="H21" s="154"/>
      <c r="I21">
        <f>BRPL_EOD!AC21+BRPL_EOD!AD21</f>
        <v>14.21</v>
      </c>
      <c r="J21">
        <f>BYPL_EOD!AC21+BYPL_EOD!AD21</f>
        <v>7.78</v>
      </c>
      <c r="K21">
        <f>MES_EOD!AC21+MES_EOD!AD21</f>
        <v>0</v>
      </c>
      <c r="L21">
        <f>NDMC_EOD!AC21+NDMC_EOD!AD21</f>
        <v>2.08</v>
      </c>
      <c r="M21">
        <f>TPDDL_EOD!AC21+TPDDL_EOD!AD21</f>
        <v>15</v>
      </c>
      <c r="N21">
        <f t="shared" si="0"/>
        <v>39.07</v>
      </c>
      <c r="O21" s="154">
        <f t="shared" si="1"/>
        <v>0.53000000000000114</v>
      </c>
      <c r="P21">
        <v>14.402764269260304</v>
      </c>
      <c r="Q21">
        <v>7.8855387765549017</v>
      </c>
      <c r="R21">
        <v>0</v>
      </c>
      <c r="S21">
        <v>2.1082160225236755</v>
      </c>
      <c r="T21">
        <v>15.203480931661122</v>
      </c>
      <c r="U21" s="156">
        <f t="shared" si="2"/>
        <v>39.6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39.6</v>
      </c>
      <c r="E22">
        <f>GT!N22</f>
        <v>0</v>
      </c>
      <c r="F22">
        <f t="shared" si="4"/>
        <v>84</v>
      </c>
      <c r="G22">
        <f t="shared" si="5"/>
        <v>39.6</v>
      </c>
      <c r="H22" s="154"/>
      <c r="I22">
        <f>BRPL_EOD!AC22+BRPL_EOD!AD22</f>
        <v>14.21</v>
      </c>
      <c r="J22">
        <f>BYPL_EOD!AC22+BYPL_EOD!AD22</f>
        <v>7.78</v>
      </c>
      <c r="K22">
        <f>MES_EOD!AC22+MES_EOD!AD22</f>
        <v>0</v>
      </c>
      <c r="L22">
        <f>NDMC_EOD!AC22+NDMC_EOD!AD22</f>
        <v>2.08</v>
      </c>
      <c r="M22">
        <f>TPDDL_EOD!AC22+TPDDL_EOD!AD22</f>
        <v>15</v>
      </c>
      <c r="N22">
        <f t="shared" si="0"/>
        <v>39.07</v>
      </c>
      <c r="O22" s="154">
        <f t="shared" si="1"/>
        <v>0.53000000000000114</v>
      </c>
      <c r="P22">
        <v>14.402764269260304</v>
      </c>
      <c r="Q22">
        <v>7.8855387765549017</v>
      </c>
      <c r="R22">
        <v>0</v>
      </c>
      <c r="S22">
        <v>2.1082160225236755</v>
      </c>
      <c r="T22">
        <v>15.203480931661122</v>
      </c>
      <c r="U22" s="156">
        <f t="shared" si="2"/>
        <v>39.6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39.6</v>
      </c>
      <c r="E23">
        <f>GT!N23</f>
        <v>0</v>
      </c>
      <c r="F23">
        <f t="shared" si="4"/>
        <v>84</v>
      </c>
      <c r="G23">
        <f t="shared" si="5"/>
        <v>39.6</v>
      </c>
      <c r="H23" s="154"/>
      <c r="I23">
        <f>BRPL_EOD!AC23+BRPL_EOD!AD23</f>
        <v>14.21</v>
      </c>
      <c r="J23">
        <f>BYPL_EOD!AC23+BYPL_EOD!AD23</f>
        <v>7.78</v>
      </c>
      <c r="K23">
        <f>MES_EOD!AC23+MES_EOD!AD23</f>
        <v>0</v>
      </c>
      <c r="L23">
        <f>NDMC_EOD!AC23+NDMC_EOD!AD23</f>
        <v>2.08</v>
      </c>
      <c r="M23">
        <f>TPDDL_EOD!AC23+TPDDL_EOD!AD23</f>
        <v>15</v>
      </c>
      <c r="N23">
        <f t="shared" si="0"/>
        <v>39.07</v>
      </c>
      <c r="O23" s="154">
        <f t="shared" si="1"/>
        <v>0.53000000000000114</v>
      </c>
      <c r="P23">
        <v>14.402764269260304</v>
      </c>
      <c r="Q23">
        <v>7.8855387765549017</v>
      </c>
      <c r="R23">
        <v>0</v>
      </c>
      <c r="S23">
        <v>2.1082160225236755</v>
      </c>
      <c r="T23">
        <v>15.203480931661122</v>
      </c>
      <c r="U23" s="156">
        <f t="shared" si="2"/>
        <v>39.6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39.6</v>
      </c>
      <c r="E24">
        <f>GT!N24</f>
        <v>0</v>
      </c>
      <c r="F24">
        <f t="shared" si="4"/>
        <v>84</v>
      </c>
      <c r="G24">
        <f t="shared" si="5"/>
        <v>39.6</v>
      </c>
      <c r="H24" s="154"/>
      <c r="I24">
        <f>BRPL_EOD!AC24+BRPL_EOD!AD24</f>
        <v>14.21</v>
      </c>
      <c r="J24">
        <f>BYPL_EOD!AC24+BYPL_EOD!AD24</f>
        <v>7.78</v>
      </c>
      <c r="K24">
        <f>MES_EOD!AC24+MES_EOD!AD24</f>
        <v>0</v>
      </c>
      <c r="L24">
        <f>NDMC_EOD!AC24+NDMC_EOD!AD24</f>
        <v>2.08</v>
      </c>
      <c r="M24">
        <f>TPDDL_EOD!AC24+TPDDL_EOD!AD24</f>
        <v>15</v>
      </c>
      <c r="N24">
        <f t="shared" si="0"/>
        <v>39.07</v>
      </c>
      <c r="O24" s="154">
        <f t="shared" si="1"/>
        <v>0.53000000000000114</v>
      </c>
      <c r="P24">
        <v>14.402764269260304</v>
      </c>
      <c r="Q24">
        <v>7.8855387765549017</v>
      </c>
      <c r="R24">
        <v>0</v>
      </c>
      <c r="S24">
        <v>2.1082160225236755</v>
      </c>
      <c r="T24">
        <v>15.203480931661122</v>
      </c>
      <c r="U24" s="156">
        <f t="shared" si="2"/>
        <v>39.6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39.6</v>
      </c>
      <c r="E25">
        <f>GT!N25</f>
        <v>0</v>
      </c>
      <c r="F25">
        <f t="shared" si="4"/>
        <v>84</v>
      </c>
      <c r="G25">
        <f t="shared" si="5"/>
        <v>39.6</v>
      </c>
      <c r="H25" s="154"/>
      <c r="I25">
        <f>BRPL_EOD!AC25+BRPL_EOD!AD25</f>
        <v>14.21</v>
      </c>
      <c r="J25">
        <f>BYPL_EOD!AC25+BYPL_EOD!AD25</f>
        <v>7.78</v>
      </c>
      <c r="K25">
        <f>MES_EOD!AC25+MES_EOD!AD25</f>
        <v>0</v>
      </c>
      <c r="L25">
        <f>NDMC_EOD!AC25+NDMC_EOD!AD25</f>
        <v>2.08</v>
      </c>
      <c r="M25">
        <f>TPDDL_EOD!AC25+TPDDL_EOD!AD25</f>
        <v>15</v>
      </c>
      <c r="N25">
        <f t="shared" si="0"/>
        <v>39.07</v>
      </c>
      <c r="O25" s="154">
        <f t="shared" si="1"/>
        <v>0.53000000000000114</v>
      </c>
      <c r="P25">
        <v>14.402764269260304</v>
      </c>
      <c r="Q25">
        <v>7.8855387765549017</v>
      </c>
      <c r="R25">
        <v>0</v>
      </c>
      <c r="S25">
        <v>2.1082160225236755</v>
      </c>
      <c r="T25">
        <v>15.203480931661122</v>
      </c>
      <c r="U25" s="156">
        <f t="shared" si="2"/>
        <v>39.6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39.6</v>
      </c>
      <c r="E26">
        <f>GT!N26</f>
        <v>0</v>
      </c>
      <c r="F26">
        <f t="shared" si="4"/>
        <v>84</v>
      </c>
      <c r="G26">
        <f t="shared" si="5"/>
        <v>39.6</v>
      </c>
      <c r="H26" s="154"/>
      <c r="I26">
        <f>BRPL_EOD!AC26+BRPL_EOD!AD26</f>
        <v>14.21</v>
      </c>
      <c r="J26">
        <f>BYPL_EOD!AC26+BYPL_EOD!AD26</f>
        <v>7.78</v>
      </c>
      <c r="K26">
        <f>MES_EOD!AC26+MES_EOD!AD26</f>
        <v>0</v>
      </c>
      <c r="L26">
        <f>NDMC_EOD!AC26+NDMC_EOD!AD26</f>
        <v>2.08</v>
      </c>
      <c r="M26">
        <f>TPDDL_EOD!AC26+TPDDL_EOD!AD26</f>
        <v>15</v>
      </c>
      <c r="N26">
        <f t="shared" si="0"/>
        <v>39.07</v>
      </c>
      <c r="O26" s="154">
        <f t="shared" si="1"/>
        <v>0.53000000000000114</v>
      </c>
      <c r="P26">
        <v>14.402764269260304</v>
      </c>
      <c r="Q26">
        <v>7.8855387765549017</v>
      </c>
      <c r="R26">
        <v>0</v>
      </c>
      <c r="S26">
        <v>2.1082160225236755</v>
      </c>
      <c r="T26">
        <v>15.203480931661122</v>
      </c>
      <c r="U26" s="156">
        <f t="shared" si="2"/>
        <v>39.6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39.6</v>
      </c>
      <c r="E27">
        <f>GT!N27</f>
        <v>0</v>
      </c>
      <c r="F27">
        <f t="shared" si="4"/>
        <v>84</v>
      </c>
      <c r="G27">
        <f t="shared" si="5"/>
        <v>39.6</v>
      </c>
      <c r="H27" s="154"/>
      <c r="I27">
        <f>BRPL_EOD!AC27+BRPL_EOD!AD27</f>
        <v>13.99</v>
      </c>
      <c r="J27">
        <f>BYPL_EOD!AC27+BYPL_EOD!AD27</f>
        <v>8</v>
      </c>
      <c r="K27">
        <f>MES_EOD!AC27+MES_EOD!AD27</f>
        <v>0</v>
      </c>
      <c r="L27">
        <f>NDMC_EOD!AC27+NDMC_EOD!AD27</f>
        <v>2.08</v>
      </c>
      <c r="M27">
        <f>TPDDL_EOD!AC27+TPDDL_EOD!AD27</f>
        <v>15</v>
      </c>
      <c r="N27">
        <f t="shared" si="0"/>
        <v>39.07</v>
      </c>
      <c r="O27" s="154">
        <f t="shared" si="1"/>
        <v>0.53000000000000114</v>
      </c>
      <c r="P27">
        <v>14.179779882262606</v>
      </c>
      <c r="Q27">
        <v>8.1085231635525989</v>
      </c>
      <c r="R27">
        <v>0</v>
      </c>
      <c r="S27">
        <v>2.1082160225236755</v>
      </c>
      <c r="T27">
        <v>15.203480931661122</v>
      </c>
      <c r="U27" s="156">
        <f t="shared" si="2"/>
        <v>39.6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39.6</v>
      </c>
      <c r="E28">
        <f>GT!N28</f>
        <v>0</v>
      </c>
      <c r="F28">
        <f t="shared" si="4"/>
        <v>84</v>
      </c>
      <c r="G28">
        <f t="shared" si="5"/>
        <v>39.6</v>
      </c>
      <c r="H28" s="154"/>
      <c r="I28">
        <f>BRPL_EOD!AC28+BRPL_EOD!AD28</f>
        <v>13.99</v>
      </c>
      <c r="J28">
        <f>BYPL_EOD!AC28+BYPL_EOD!AD28</f>
        <v>8</v>
      </c>
      <c r="K28">
        <f>MES_EOD!AC28+MES_EOD!AD28</f>
        <v>0</v>
      </c>
      <c r="L28">
        <f>NDMC_EOD!AC28+NDMC_EOD!AD28</f>
        <v>2.08</v>
      </c>
      <c r="M28">
        <f>TPDDL_EOD!AC28+TPDDL_EOD!AD28</f>
        <v>15</v>
      </c>
      <c r="N28">
        <f t="shared" si="0"/>
        <v>39.07</v>
      </c>
      <c r="O28" s="154">
        <f t="shared" si="1"/>
        <v>0.53000000000000114</v>
      </c>
      <c r="P28">
        <v>14.179779882262606</v>
      </c>
      <c r="Q28">
        <v>8.1085231635525989</v>
      </c>
      <c r="R28">
        <v>0</v>
      </c>
      <c r="S28">
        <v>2.1082160225236755</v>
      </c>
      <c r="T28">
        <v>15.203480931661122</v>
      </c>
      <c r="U28" s="156">
        <f t="shared" si="2"/>
        <v>39.6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39.6</v>
      </c>
      <c r="E29">
        <f>GT!N29</f>
        <v>0</v>
      </c>
      <c r="F29">
        <f t="shared" si="4"/>
        <v>84</v>
      </c>
      <c r="G29">
        <f t="shared" si="5"/>
        <v>39.6</v>
      </c>
      <c r="H29" s="154"/>
      <c r="I29">
        <f>BRPL_EOD!AC29+BRPL_EOD!AD29</f>
        <v>13.99</v>
      </c>
      <c r="J29">
        <f>BYPL_EOD!AC29+BYPL_EOD!AD29</f>
        <v>8</v>
      </c>
      <c r="K29">
        <f>MES_EOD!AC29+MES_EOD!AD29</f>
        <v>0</v>
      </c>
      <c r="L29">
        <f>NDMC_EOD!AC29+NDMC_EOD!AD29</f>
        <v>2.08</v>
      </c>
      <c r="M29">
        <f>TPDDL_EOD!AC29+TPDDL_EOD!AD29</f>
        <v>15</v>
      </c>
      <c r="N29">
        <f t="shared" si="0"/>
        <v>39.07</v>
      </c>
      <c r="O29" s="154">
        <f t="shared" si="1"/>
        <v>0.53000000000000114</v>
      </c>
      <c r="P29">
        <v>14.179779882262606</v>
      </c>
      <c r="Q29">
        <v>8.1085231635525989</v>
      </c>
      <c r="R29">
        <v>0</v>
      </c>
      <c r="S29">
        <v>2.1082160225236755</v>
      </c>
      <c r="T29">
        <v>15.203480931661122</v>
      </c>
      <c r="U29" s="156">
        <f t="shared" si="2"/>
        <v>39.6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39.6</v>
      </c>
      <c r="E30">
        <f>GT!N30</f>
        <v>0</v>
      </c>
      <c r="F30">
        <f t="shared" si="4"/>
        <v>84</v>
      </c>
      <c r="G30">
        <f t="shared" si="5"/>
        <v>39.6</v>
      </c>
      <c r="H30" s="154"/>
      <c r="I30">
        <f>BRPL_EOD!AC30+BRPL_EOD!AD30</f>
        <v>13.99</v>
      </c>
      <c r="J30">
        <f>BYPL_EOD!AC30+BYPL_EOD!AD30</f>
        <v>8</v>
      </c>
      <c r="K30">
        <f>MES_EOD!AC30+MES_EOD!AD30</f>
        <v>0</v>
      </c>
      <c r="L30">
        <f>NDMC_EOD!AC30+NDMC_EOD!AD30</f>
        <v>2.08</v>
      </c>
      <c r="M30">
        <f>TPDDL_EOD!AC30+TPDDL_EOD!AD30</f>
        <v>15</v>
      </c>
      <c r="N30">
        <f t="shared" si="0"/>
        <v>39.07</v>
      </c>
      <c r="O30" s="154">
        <f t="shared" si="1"/>
        <v>0.53000000000000114</v>
      </c>
      <c r="P30">
        <v>14.179779882262606</v>
      </c>
      <c r="Q30">
        <v>8.1085231635525989</v>
      </c>
      <c r="R30">
        <v>0</v>
      </c>
      <c r="S30">
        <v>2.1082160225236755</v>
      </c>
      <c r="T30">
        <v>15.203480931661122</v>
      </c>
      <c r="U30" s="156">
        <f t="shared" si="2"/>
        <v>39.6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39.6</v>
      </c>
      <c r="E31">
        <f>GT!N31</f>
        <v>0</v>
      </c>
      <c r="F31">
        <f t="shared" si="4"/>
        <v>84</v>
      </c>
      <c r="G31">
        <f t="shared" si="5"/>
        <v>39.6</v>
      </c>
      <c r="H31" s="154"/>
      <c r="I31">
        <f>BRPL_EOD!AC31+BRPL_EOD!AD31</f>
        <v>13.99</v>
      </c>
      <c r="J31">
        <f>BYPL_EOD!AC31+BYPL_EOD!AD31</f>
        <v>8</v>
      </c>
      <c r="K31">
        <f>MES_EOD!AC31+MES_EOD!AD31</f>
        <v>0</v>
      </c>
      <c r="L31">
        <f>NDMC_EOD!AC31+NDMC_EOD!AD31</f>
        <v>2.08</v>
      </c>
      <c r="M31">
        <f>TPDDL_EOD!AC31+TPDDL_EOD!AD31</f>
        <v>15</v>
      </c>
      <c r="N31">
        <f t="shared" si="0"/>
        <v>39.07</v>
      </c>
      <c r="O31" s="154">
        <f t="shared" si="1"/>
        <v>0.53000000000000114</v>
      </c>
      <c r="P31">
        <v>14.179779882262606</v>
      </c>
      <c r="Q31">
        <v>8.1085231635525989</v>
      </c>
      <c r="R31">
        <v>0</v>
      </c>
      <c r="S31">
        <v>2.1082160225236755</v>
      </c>
      <c r="T31">
        <v>15.203480931661122</v>
      </c>
      <c r="U31" s="156">
        <f t="shared" si="2"/>
        <v>39.6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39.6</v>
      </c>
      <c r="E32">
        <f>GT!N32</f>
        <v>0</v>
      </c>
      <c r="F32">
        <f t="shared" si="4"/>
        <v>84</v>
      </c>
      <c r="G32">
        <f t="shared" si="5"/>
        <v>39.6</v>
      </c>
      <c r="H32" s="154"/>
      <c r="I32">
        <f>BRPL_EOD!AC32+BRPL_EOD!AD32</f>
        <v>13.99</v>
      </c>
      <c r="J32">
        <f>BYPL_EOD!AC32+BYPL_EOD!AD32</f>
        <v>8</v>
      </c>
      <c r="K32">
        <f>MES_EOD!AC32+MES_EOD!AD32</f>
        <v>0</v>
      </c>
      <c r="L32">
        <f>NDMC_EOD!AC32+NDMC_EOD!AD32</f>
        <v>2.08</v>
      </c>
      <c r="M32">
        <f>TPDDL_EOD!AC32+TPDDL_EOD!AD32</f>
        <v>15</v>
      </c>
      <c r="N32">
        <f t="shared" si="0"/>
        <v>39.07</v>
      </c>
      <c r="O32" s="154">
        <f t="shared" si="1"/>
        <v>0.53000000000000114</v>
      </c>
      <c r="P32">
        <v>14.179779882262606</v>
      </c>
      <c r="Q32">
        <v>8.1085231635525989</v>
      </c>
      <c r="R32">
        <v>0</v>
      </c>
      <c r="S32">
        <v>2.1082160225236755</v>
      </c>
      <c r="T32">
        <v>15.203480931661122</v>
      </c>
      <c r="U32" s="156">
        <f t="shared" si="2"/>
        <v>39.6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39.6</v>
      </c>
      <c r="E33">
        <f>GT!N33</f>
        <v>0</v>
      </c>
      <c r="F33">
        <f t="shared" si="4"/>
        <v>84</v>
      </c>
      <c r="G33">
        <f t="shared" si="5"/>
        <v>39.6</v>
      </c>
      <c r="H33" s="154"/>
      <c r="I33">
        <f>BRPL_EOD!AC33+BRPL_EOD!AD33</f>
        <v>13.99</v>
      </c>
      <c r="J33">
        <f>BYPL_EOD!AC33+BYPL_EOD!AD33</f>
        <v>8</v>
      </c>
      <c r="K33">
        <f>MES_EOD!AC33+MES_EOD!AD33</f>
        <v>0</v>
      </c>
      <c r="L33">
        <f>NDMC_EOD!AC33+NDMC_EOD!AD33</f>
        <v>2.08</v>
      </c>
      <c r="M33">
        <f>TPDDL_EOD!AC33+TPDDL_EOD!AD33</f>
        <v>15</v>
      </c>
      <c r="N33">
        <f t="shared" si="0"/>
        <v>39.07</v>
      </c>
      <c r="O33" s="154">
        <f t="shared" si="1"/>
        <v>0.53000000000000114</v>
      </c>
      <c r="P33">
        <v>14.179779882262606</v>
      </c>
      <c r="Q33">
        <v>8.1085231635525989</v>
      </c>
      <c r="R33">
        <v>0</v>
      </c>
      <c r="S33">
        <v>2.1082160225236755</v>
      </c>
      <c r="T33">
        <v>15.203480931661122</v>
      </c>
      <c r="U33" s="156">
        <f t="shared" si="2"/>
        <v>39.6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39.6</v>
      </c>
      <c r="E34">
        <f>GT!N34</f>
        <v>0</v>
      </c>
      <c r="F34">
        <f t="shared" si="4"/>
        <v>84</v>
      </c>
      <c r="G34">
        <f t="shared" si="5"/>
        <v>39.6</v>
      </c>
      <c r="H34" s="154"/>
      <c r="I34">
        <f>BRPL_EOD!AC34+BRPL_EOD!AD34</f>
        <v>13.99</v>
      </c>
      <c r="J34">
        <f>BYPL_EOD!AC34+BYPL_EOD!AD34</f>
        <v>8</v>
      </c>
      <c r="K34">
        <f>MES_EOD!AC34+MES_EOD!AD34</f>
        <v>0</v>
      </c>
      <c r="L34">
        <f>NDMC_EOD!AC34+NDMC_EOD!AD34</f>
        <v>2.08</v>
      </c>
      <c r="M34">
        <f>TPDDL_EOD!AC34+TPDDL_EOD!AD34</f>
        <v>15</v>
      </c>
      <c r="N34">
        <f t="shared" si="0"/>
        <v>39.07</v>
      </c>
      <c r="O34" s="154">
        <f t="shared" si="1"/>
        <v>0.53000000000000114</v>
      </c>
      <c r="P34">
        <v>14.179779882262606</v>
      </c>
      <c r="Q34">
        <v>8.1085231635525989</v>
      </c>
      <c r="R34">
        <v>0</v>
      </c>
      <c r="S34">
        <v>2.1082160225236755</v>
      </c>
      <c r="T34">
        <v>15.203480931661122</v>
      </c>
      <c r="U34" s="156">
        <f t="shared" si="2"/>
        <v>39.6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39.6</v>
      </c>
      <c r="E35">
        <f>GT!N35</f>
        <v>0</v>
      </c>
      <c r="F35">
        <f t="shared" si="4"/>
        <v>84</v>
      </c>
      <c r="G35">
        <f t="shared" si="5"/>
        <v>39.6</v>
      </c>
      <c r="H35" s="154"/>
      <c r="I35">
        <f>BRPL_EOD!AC35+BRPL_EOD!AD35</f>
        <v>13.99</v>
      </c>
      <c r="J35">
        <f>BYPL_EOD!AC35+BYPL_EOD!AD35</f>
        <v>8</v>
      </c>
      <c r="K35">
        <f>MES_EOD!AC35+MES_EOD!AD35</f>
        <v>0</v>
      </c>
      <c r="L35">
        <f>NDMC_EOD!AC35+NDMC_EOD!AD35</f>
        <v>2.08</v>
      </c>
      <c r="M35">
        <f>TPDDL_EOD!AC35+TPDDL_EOD!AD35</f>
        <v>15</v>
      </c>
      <c r="N35">
        <f t="shared" si="0"/>
        <v>39.07</v>
      </c>
      <c r="O35" s="154">
        <f t="shared" si="1"/>
        <v>0.53000000000000114</v>
      </c>
      <c r="P35">
        <v>14.179779882262606</v>
      </c>
      <c r="Q35">
        <v>8.1085231635525989</v>
      </c>
      <c r="R35">
        <v>0</v>
      </c>
      <c r="S35">
        <v>2.1082160225236755</v>
      </c>
      <c r="T35">
        <v>15.203480931661122</v>
      </c>
      <c r="U35" s="156">
        <f t="shared" si="2"/>
        <v>39.6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39.6</v>
      </c>
      <c r="E36">
        <f>GT!N36</f>
        <v>0</v>
      </c>
      <c r="F36">
        <f t="shared" si="4"/>
        <v>84</v>
      </c>
      <c r="G36">
        <f t="shared" si="5"/>
        <v>39.6</v>
      </c>
      <c r="H36" s="154"/>
      <c r="I36">
        <f>BRPL_EOD!AC36+BRPL_EOD!AD36</f>
        <v>13.99</v>
      </c>
      <c r="J36">
        <f>BYPL_EOD!AC36+BYPL_EOD!AD36</f>
        <v>8</v>
      </c>
      <c r="K36">
        <f>MES_EOD!AC36+MES_EOD!AD36</f>
        <v>0</v>
      </c>
      <c r="L36">
        <f>NDMC_EOD!AC36+NDMC_EOD!AD36</f>
        <v>2.08</v>
      </c>
      <c r="M36">
        <f>TPDDL_EOD!AC36+TPDDL_EOD!AD36</f>
        <v>15</v>
      </c>
      <c r="N36">
        <f t="shared" si="0"/>
        <v>39.07</v>
      </c>
      <c r="O36" s="154">
        <f t="shared" si="1"/>
        <v>0.53000000000000114</v>
      </c>
      <c r="P36">
        <v>14.179779882262606</v>
      </c>
      <c r="Q36">
        <v>8.1085231635525989</v>
      </c>
      <c r="R36">
        <v>0</v>
      </c>
      <c r="S36">
        <v>2.1082160225236755</v>
      </c>
      <c r="T36">
        <v>15.203480931661122</v>
      </c>
      <c r="U36" s="156">
        <f t="shared" si="2"/>
        <v>39.6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39.6</v>
      </c>
      <c r="E37">
        <f>GT!N37</f>
        <v>0</v>
      </c>
      <c r="F37">
        <f t="shared" si="4"/>
        <v>84</v>
      </c>
      <c r="G37">
        <f t="shared" si="5"/>
        <v>39.6</v>
      </c>
      <c r="H37" s="154"/>
      <c r="I37">
        <f>BRPL_EOD!AC37+BRPL_EOD!AD37</f>
        <v>13.99</v>
      </c>
      <c r="J37">
        <f>BYPL_EOD!AC37+BYPL_EOD!AD37</f>
        <v>8</v>
      </c>
      <c r="K37">
        <f>MES_EOD!AC37+MES_EOD!AD37</f>
        <v>0</v>
      </c>
      <c r="L37">
        <f>NDMC_EOD!AC37+NDMC_EOD!AD37</f>
        <v>2.08</v>
      </c>
      <c r="M37">
        <f>TPDDL_EOD!AC37+TPDDL_EOD!AD37</f>
        <v>15</v>
      </c>
      <c r="N37">
        <f t="shared" si="0"/>
        <v>39.07</v>
      </c>
      <c r="O37" s="154">
        <f t="shared" si="1"/>
        <v>0.53000000000000114</v>
      </c>
      <c r="P37">
        <v>14.179779882262606</v>
      </c>
      <c r="Q37">
        <v>8.1085231635525989</v>
      </c>
      <c r="R37">
        <v>0</v>
      </c>
      <c r="S37">
        <v>2.1082160225236755</v>
      </c>
      <c r="T37">
        <v>15.203480931661122</v>
      </c>
      <c r="U37" s="156">
        <f t="shared" si="2"/>
        <v>39.6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39.6</v>
      </c>
      <c r="E38">
        <f>GT!N38</f>
        <v>0</v>
      </c>
      <c r="F38">
        <f t="shared" si="4"/>
        <v>84</v>
      </c>
      <c r="G38">
        <f t="shared" si="5"/>
        <v>39.6</v>
      </c>
      <c r="H38" s="154"/>
      <c r="I38">
        <f>BRPL_EOD!AC38+BRPL_EOD!AD38</f>
        <v>13.99</v>
      </c>
      <c r="J38">
        <f>BYPL_EOD!AC38+BYPL_EOD!AD38</f>
        <v>8</v>
      </c>
      <c r="K38">
        <f>MES_EOD!AC38+MES_EOD!AD38</f>
        <v>0</v>
      </c>
      <c r="L38">
        <f>NDMC_EOD!AC38+NDMC_EOD!AD38</f>
        <v>2.08</v>
      </c>
      <c r="M38">
        <f>TPDDL_EOD!AC38+TPDDL_EOD!AD38</f>
        <v>15</v>
      </c>
      <c r="N38">
        <f t="shared" si="0"/>
        <v>39.07</v>
      </c>
      <c r="O38" s="154">
        <f t="shared" si="1"/>
        <v>0.53000000000000114</v>
      </c>
      <c r="P38">
        <v>14.179779882262606</v>
      </c>
      <c r="Q38">
        <v>8.1085231635525989</v>
      </c>
      <c r="R38">
        <v>0</v>
      </c>
      <c r="S38">
        <v>2.1082160225236755</v>
      </c>
      <c r="T38">
        <v>15.203480931661122</v>
      </c>
      <c r="U38" s="156">
        <f t="shared" si="2"/>
        <v>39.6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39.299999999999997</v>
      </c>
      <c r="E39">
        <f>GT!N39</f>
        <v>0</v>
      </c>
      <c r="F39">
        <f t="shared" si="4"/>
        <v>84</v>
      </c>
      <c r="G39">
        <f t="shared" si="5"/>
        <v>39.299999999999997</v>
      </c>
      <c r="H39" s="154"/>
      <c r="I39">
        <f>BRPL_EOD!AC39+BRPL_EOD!AD39</f>
        <v>13.99</v>
      </c>
      <c r="J39">
        <f>BYPL_EOD!AC39+BYPL_EOD!AD39</f>
        <v>8</v>
      </c>
      <c r="K39">
        <f>MES_EOD!AC39+MES_EOD!AD39</f>
        <v>0</v>
      </c>
      <c r="L39">
        <f>NDMC_EOD!AC39+NDMC_EOD!AD39</f>
        <v>2.08</v>
      </c>
      <c r="M39">
        <f>TPDDL_EOD!AC39+TPDDL_EOD!AD39</f>
        <v>15</v>
      </c>
      <c r="N39">
        <f t="shared" si="0"/>
        <v>39.07</v>
      </c>
      <c r="O39" s="154">
        <f t="shared" si="1"/>
        <v>0.22999999999999687</v>
      </c>
      <c r="P39">
        <v>14.072357307396979</v>
      </c>
      <c r="Q39">
        <v>8.0470949577681079</v>
      </c>
      <c r="R39">
        <v>0</v>
      </c>
      <c r="S39">
        <v>2.0922446890197079</v>
      </c>
      <c r="T39">
        <v>15.088303045815202</v>
      </c>
      <c r="U39" s="156">
        <f t="shared" si="2"/>
        <v>39.299999999999997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39.299999999999997</v>
      </c>
      <c r="E40">
        <f>GT!N40</f>
        <v>0</v>
      </c>
      <c r="F40">
        <f t="shared" si="4"/>
        <v>84</v>
      </c>
      <c r="G40">
        <f t="shared" si="5"/>
        <v>39.299999999999997</v>
      </c>
      <c r="H40" s="154"/>
      <c r="I40">
        <f>BRPL_EOD!AC40+BRPL_EOD!AD40</f>
        <v>13.99</v>
      </c>
      <c r="J40">
        <f>BYPL_EOD!AC40+BYPL_EOD!AD40</f>
        <v>8</v>
      </c>
      <c r="K40">
        <f>MES_EOD!AC40+MES_EOD!AD40</f>
        <v>0</v>
      </c>
      <c r="L40">
        <f>NDMC_EOD!AC40+NDMC_EOD!AD40</f>
        <v>2.08</v>
      </c>
      <c r="M40">
        <f>TPDDL_EOD!AC40+TPDDL_EOD!AD40</f>
        <v>15</v>
      </c>
      <c r="N40">
        <f t="shared" si="0"/>
        <v>39.07</v>
      </c>
      <c r="O40" s="154">
        <f t="shared" si="1"/>
        <v>0.22999999999999687</v>
      </c>
      <c r="P40">
        <v>14.072357307396979</v>
      </c>
      <c r="Q40">
        <v>8.0470949577681079</v>
      </c>
      <c r="R40">
        <v>0</v>
      </c>
      <c r="S40">
        <v>2.0922446890197079</v>
      </c>
      <c r="T40">
        <v>15.088303045815202</v>
      </c>
      <c r="U40" s="156">
        <f t="shared" si="2"/>
        <v>39.299999999999997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39.299999999999997</v>
      </c>
      <c r="E41">
        <f>GT!N41</f>
        <v>0</v>
      </c>
      <c r="F41">
        <f t="shared" si="4"/>
        <v>84</v>
      </c>
      <c r="G41">
        <f t="shared" si="5"/>
        <v>39.299999999999997</v>
      </c>
      <c r="H41" s="154"/>
      <c r="I41">
        <f>BRPL_EOD!AC41+BRPL_EOD!AD41</f>
        <v>13.99</v>
      </c>
      <c r="J41">
        <f>BYPL_EOD!AC41+BYPL_EOD!AD41</f>
        <v>8</v>
      </c>
      <c r="K41">
        <f>MES_EOD!AC41+MES_EOD!AD41</f>
        <v>0</v>
      </c>
      <c r="L41">
        <f>NDMC_EOD!AC41+NDMC_EOD!AD41</f>
        <v>2.08</v>
      </c>
      <c r="M41">
        <f>TPDDL_EOD!AC41+TPDDL_EOD!AD41</f>
        <v>15</v>
      </c>
      <c r="N41">
        <f t="shared" si="0"/>
        <v>39.07</v>
      </c>
      <c r="O41" s="154">
        <f t="shared" si="1"/>
        <v>0.22999999999999687</v>
      </c>
      <c r="P41">
        <v>14.072357307396979</v>
      </c>
      <c r="Q41">
        <v>8.0470949577681079</v>
      </c>
      <c r="R41">
        <v>0</v>
      </c>
      <c r="S41">
        <v>2.0922446890197079</v>
      </c>
      <c r="T41">
        <v>15.088303045815202</v>
      </c>
      <c r="U41" s="156">
        <f t="shared" si="2"/>
        <v>39.299999999999997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39.299999999999997</v>
      </c>
      <c r="E42">
        <f>GT!N42</f>
        <v>0</v>
      </c>
      <c r="F42">
        <f t="shared" si="4"/>
        <v>84</v>
      </c>
      <c r="G42">
        <f t="shared" si="5"/>
        <v>39.299999999999997</v>
      </c>
      <c r="H42" s="154"/>
      <c r="I42">
        <f>BRPL_EOD!AC42+BRPL_EOD!AD42</f>
        <v>13.99</v>
      </c>
      <c r="J42">
        <f>BYPL_EOD!AC42+BYPL_EOD!AD42</f>
        <v>8</v>
      </c>
      <c r="K42">
        <f>MES_EOD!AC42+MES_EOD!AD42</f>
        <v>0</v>
      </c>
      <c r="L42">
        <f>NDMC_EOD!AC42+NDMC_EOD!AD42</f>
        <v>2.08</v>
      </c>
      <c r="M42">
        <f>TPDDL_EOD!AC42+TPDDL_EOD!AD42</f>
        <v>15</v>
      </c>
      <c r="N42">
        <f t="shared" si="0"/>
        <v>39.07</v>
      </c>
      <c r="O42" s="154">
        <f t="shared" si="1"/>
        <v>0.22999999999999687</v>
      </c>
      <c r="P42">
        <v>14.072357307396979</v>
      </c>
      <c r="Q42">
        <v>8.0470949577681079</v>
      </c>
      <c r="R42">
        <v>0</v>
      </c>
      <c r="S42">
        <v>2.0922446890197079</v>
      </c>
      <c r="T42">
        <v>15.088303045815202</v>
      </c>
      <c r="U42" s="156">
        <f t="shared" si="2"/>
        <v>39.299999999999997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39.299999999999997</v>
      </c>
      <c r="E43">
        <f>GT!N43</f>
        <v>0</v>
      </c>
      <c r="F43">
        <f t="shared" si="4"/>
        <v>84</v>
      </c>
      <c r="G43">
        <f t="shared" si="5"/>
        <v>39.299999999999997</v>
      </c>
      <c r="H43" s="154"/>
      <c r="I43">
        <f>BRPL_EOD!AC43+BRPL_EOD!AD43</f>
        <v>13.99</v>
      </c>
      <c r="J43">
        <f>BYPL_EOD!AC43+BYPL_EOD!AD43</f>
        <v>8</v>
      </c>
      <c r="K43">
        <f>MES_EOD!AC43+MES_EOD!AD43</f>
        <v>0</v>
      </c>
      <c r="L43">
        <f>NDMC_EOD!AC43+NDMC_EOD!AD43</f>
        <v>2.08</v>
      </c>
      <c r="M43">
        <f>TPDDL_EOD!AC43+TPDDL_EOD!AD43</f>
        <v>15</v>
      </c>
      <c r="N43">
        <f t="shared" si="0"/>
        <v>39.07</v>
      </c>
      <c r="O43" s="154">
        <f t="shared" si="1"/>
        <v>0.22999999999999687</v>
      </c>
      <c r="P43">
        <v>14.072357307396979</v>
      </c>
      <c r="Q43">
        <v>8.0470949577681079</v>
      </c>
      <c r="R43">
        <v>0</v>
      </c>
      <c r="S43">
        <v>2.0922446890197079</v>
      </c>
      <c r="T43">
        <v>15.088303045815202</v>
      </c>
      <c r="U43" s="156">
        <f t="shared" si="2"/>
        <v>39.299999999999997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38.299999999999997</v>
      </c>
      <c r="E44">
        <f>GT!N44</f>
        <v>0</v>
      </c>
      <c r="F44">
        <f t="shared" si="4"/>
        <v>84</v>
      </c>
      <c r="G44">
        <f t="shared" si="5"/>
        <v>38.299999999999997</v>
      </c>
      <c r="H44" s="154"/>
      <c r="I44">
        <f>BRPL_EOD!AC44+BRPL_EOD!AD44</f>
        <v>12.99</v>
      </c>
      <c r="J44">
        <f>BYPL_EOD!AC44+BYPL_EOD!AD44</f>
        <v>8</v>
      </c>
      <c r="K44">
        <f>MES_EOD!AC44+MES_EOD!AD44</f>
        <v>0</v>
      </c>
      <c r="L44">
        <f>NDMC_EOD!AC44+NDMC_EOD!AD44</f>
        <v>2.08</v>
      </c>
      <c r="M44">
        <f>TPDDL_EOD!AC44+TPDDL_EOD!AD44</f>
        <v>15</v>
      </c>
      <c r="N44">
        <f t="shared" si="0"/>
        <v>38.07</v>
      </c>
      <c r="O44" s="154">
        <f t="shared" si="1"/>
        <v>0.22999999999999687</v>
      </c>
      <c r="P44">
        <v>13.068479117415286</v>
      </c>
      <c r="Q44">
        <v>8.0483320199632242</v>
      </c>
      <c r="R44">
        <v>0</v>
      </c>
      <c r="S44">
        <v>2.0925663251904387</v>
      </c>
      <c r="T44">
        <v>15.090622537431047</v>
      </c>
      <c r="U44" s="156">
        <f t="shared" si="2"/>
        <v>38.299999999999997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38.299999999999997</v>
      </c>
      <c r="E45">
        <f>GT!N45</f>
        <v>0</v>
      </c>
      <c r="F45">
        <f t="shared" si="4"/>
        <v>84</v>
      </c>
      <c r="G45">
        <f t="shared" si="5"/>
        <v>38.299999999999997</v>
      </c>
      <c r="H45" s="154"/>
      <c r="I45">
        <f>BRPL_EOD!AC45+BRPL_EOD!AD45</f>
        <v>12.99</v>
      </c>
      <c r="J45">
        <f>BYPL_EOD!AC45+BYPL_EOD!AD45</f>
        <v>8</v>
      </c>
      <c r="K45">
        <f>MES_EOD!AC45+MES_EOD!AD45</f>
        <v>0</v>
      </c>
      <c r="L45">
        <f>NDMC_EOD!AC45+NDMC_EOD!AD45</f>
        <v>2.08</v>
      </c>
      <c r="M45">
        <f>TPDDL_EOD!AC45+TPDDL_EOD!AD45</f>
        <v>15</v>
      </c>
      <c r="N45">
        <f t="shared" si="0"/>
        <v>38.07</v>
      </c>
      <c r="O45" s="154">
        <f t="shared" si="1"/>
        <v>0.22999999999999687</v>
      </c>
      <c r="P45">
        <v>13.068479117415286</v>
      </c>
      <c r="Q45">
        <v>8.0483320199632242</v>
      </c>
      <c r="R45">
        <v>0</v>
      </c>
      <c r="S45">
        <v>2.0925663251904387</v>
      </c>
      <c r="T45">
        <v>15.090622537431047</v>
      </c>
      <c r="U45" s="156">
        <f t="shared" si="2"/>
        <v>38.299999999999997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37.309999999999995</v>
      </c>
      <c r="E46">
        <f>GT!N46</f>
        <v>0</v>
      </c>
      <c r="F46">
        <f t="shared" si="4"/>
        <v>84</v>
      </c>
      <c r="G46">
        <f t="shared" si="5"/>
        <v>37.309999999999995</v>
      </c>
      <c r="H46" s="154"/>
      <c r="I46">
        <f>BRPL_EOD!AC46+BRPL_EOD!AD46</f>
        <v>12</v>
      </c>
      <c r="J46">
        <f>BYPL_EOD!AC46+BYPL_EOD!AD46</f>
        <v>8</v>
      </c>
      <c r="K46">
        <f>MES_EOD!AC46+MES_EOD!AD46</f>
        <v>0</v>
      </c>
      <c r="L46">
        <f>NDMC_EOD!AC46+NDMC_EOD!AD46</f>
        <v>2.08</v>
      </c>
      <c r="M46">
        <f>TPDDL_EOD!AC46+TPDDL_EOD!AD46</f>
        <v>15</v>
      </c>
      <c r="N46">
        <f t="shared" si="0"/>
        <v>37.08</v>
      </c>
      <c r="O46" s="154">
        <f t="shared" si="1"/>
        <v>0.22999999999999687</v>
      </c>
      <c r="P46">
        <v>12.074433656957927</v>
      </c>
      <c r="Q46">
        <v>8.0496224379719514</v>
      </c>
      <c r="R46">
        <v>0</v>
      </c>
      <c r="S46">
        <v>2.0929018338727077</v>
      </c>
      <c r="T46">
        <v>15.093042071197409</v>
      </c>
      <c r="U46" s="156">
        <f t="shared" si="2"/>
        <v>37.309999999999995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39.299999999999997</v>
      </c>
      <c r="E47">
        <f>GT!N47</f>
        <v>0</v>
      </c>
      <c r="F47">
        <f t="shared" si="4"/>
        <v>84</v>
      </c>
      <c r="G47">
        <f t="shared" si="5"/>
        <v>39.299999999999997</v>
      </c>
      <c r="H47" s="154"/>
      <c r="I47">
        <f>BRPL_EOD!AC47+BRPL_EOD!AD47</f>
        <v>9.77</v>
      </c>
      <c r="J47">
        <f>BYPL_EOD!AC47+BYPL_EOD!AD47</f>
        <v>15.56</v>
      </c>
      <c r="K47">
        <f>MES_EOD!AC47+MES_EOD!AD47</f>
        <v>0</v>
      </c>
      <c r="L47">
        <f>NDMC_EOD!AC47+NDMC_EOD!AD47</f>
        <v>1.69</v>
      </c>
      <c r="M47">
        <f>TPDDL_EOD!AC47+TPDDL_EOD!AD47</f>
        <v>12.22</v>
      </c>
      <c r="N47">
        <f t="shared" si="0"/>
        <v>39.24</v>
      </c>
      <c r="O47" s="154">
        <f t="shared" si="1"/>
        <v>5.9999999999995168E-2</v>
      </c>
      <c r="P47">
        <v>9.7849388379204871</v>
      </c>
      <c r="Q47">
        <v>15.583792048929663</v>
      </c>
      <c r="R47">
        <v>0</v>
      </c>
      <c r="S47">
        <v>1.692584097859327</v>
      </c>
      <c r="T47">
        <v>12.238685015290519</v>
      </c>
      <c r="U47" s="156">
        <f t="shared" si="2"/>
        <v>39.299999999999997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39.299999999999997</v>
      </c>
      <c r="E48">
        <f>GT!N48</f>
        <v>0</v>
      </c>
      <c r="F48">
        <f t="shared" si="4"/>
        <v>84</v>
      </c>
      <c r="G48">
        <f t="shared" si="5"/>
        <v>39.299999999999997</v>
      </c>
      <c r="H48" s="154"/>
      <c r="I48">
        <f>BRPL_EOD!AC48+BRPL_EOD!AD48</f>
        <v>9.77</v>
      </c>
      <c r="J48">
        <f>BYPL_EOD!AC48+BYPL_EOD!AD48</f>
        <v>15.56</v>
      </c>
      <c r="K48">
        <f>MES_EOD!AC48+MES_EOD!AD48</f>
        <v>0</v>
      </c>
      <c r="L48">
        <f>NDMC_EOD!AC48+NDMC_EOD!AD48</f>
        <v>1.69</v>
      </c>
      <c r="M48">
        <f>TPDDL_EOD!AC48+TPDDL_EOD!AD48</f>
        <v>12.22</v>
      </c>
      <c r="N48">
        <f t="shared" si="0"/>
        <v>39.24</v>
      </c>
      <c r="O48" s="154">
        <f t="shared" si="1"/>
        <v>5.9999999999995168E-2</v>
      </c>
      <c r="P48">
        <v>9.7849388379204871</v>
      </c>
      <c r="Q48">
        <v>15.583792048929663</v>
      </c>
      <c r="R48">
        <v>0</v>
      </c>
      <c r="S48">
        <v>1.692584097859327</v>
      </c>
      <c r="T48">
        <v>12.238685015290519</v>
      </c>
      <c r="U48" s="156">
        <f t="shared" si="2"/>
        <v>39.299999999999997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39.299999999999997</v>
      </c>
      <c r="E49">
        <f>GT!N49</f>
        <v>0</v>
      </c>
      <c r="F49">
        <f t="shared" si="4"/>
        <v>84</v>
      </c>
      <c r="G49">
        <f t="shared" si="5"/>
        <v>39.299999999999997</v>
      </c>
      <c r="H49" s="154"/>
      <c r="I49">
        <f>BRPL_EOD!AC49+BRPL_EOD!AD49</f>
        <v>9.77</v>
      </c>
      <c r="J49">
        <f>BYPL_EOD!AC49+BYPL_EOD!AD49</f>
        <v>15.56</v>
      </c>
      <c r="K49">
        <f>MES_EOD!AC49+MES_EOD!AD49</f>
        <v>0</v>
      </c>
      <c r="L49">
        <f>NDMC_EOD!AC49+NDMC_EOD!AD49</f>
        <v>1.69</v>
      </c>
      <c r="M49">
        <f>TPDDL_EOD!AC49+TPDDL_EOD!AD49</f>
        <v>12.22</v>
      </c>
      <c r="N49">
        <f t="shared" si="0"/>
        <v>39.24</v>
      </c>
      <c r="O49" s="154">
        <f t="shared" si="1"/>
        <v>5.9999999999995168E-2</v>
      </c>
      <c r="P49">
        <v>9.7849388379204871</v>
      </c>
      <c r="Q49">
        <v>15.583792048929663</v>
      </c>
      <c r="R49">
        <v>0</v>
      </c>
      <c r="S49">
        <v>1.692584097859327</v>
      </c>
      <c r="T49">
        <v>12.238685015290519</v>
      </c>
      <c r="U49" s="156">
        <f t="shared" si="2"/>
        <v>39.299999999999997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39.299999999999997</v>
      </c>
      <c r="E50">
        <f>GT!N50</f>
        <v>0</v>
      </c>
      <c r="F50">
        <f t="shared" si="4"/>
        <v>84</v>
      </c>
      <c r="G50">
        <f t="shared" si="5"/>
        <v>39.299999999999997</v>
      </c>
      <c r="H50" s="154"/>
      <c r="I50">
        <f>BRPL_EOD!AC50+BRPL_EOD!AD50</f>
        <v>9.77</v>
      </c>
      <c r="J50">
        <f>BYPL_EOD!AC50+BYPL_EOD!AD50</f>
        <v>15.56</v>
      </c>
      <c r="K50">
        <f>MES_EOD!AC50+MES_EOD!AD50</f>
        <v>0</v>
      </c>
      <c r="L50">
        <f>NDMC_EOD!AC50+NDMC_EOD!AD50</f>
        <v>1.69</v>
      </c>
      <c r="M50">
        <f>TPDDL_EOD!AC50+TPDDL_EOD!AD50</f>
        <v>12.22</v>
      </c>
      <c r="N50">
        <f t="shared" si="0"/>
        <v>39.24</v>
      </c>
      <c r="O50" s="154">
        <f t="shared" si="1"/>
        <v>5.9999999999995168E-2</v>
      </c>
      <c r="P50">
        <v>9.7849388379204871</v>
      </c>
      <c r="Q50">
        <v>15.583792048929663</v>
      </c>
      <c r="R50">
        <v>0</v>
      </c>
      <c r="S50">
        <v>1.692584097859327</v>
      </c>
      <c r="T50">
        <v>12.238685015290519</v>
      </c>
      <c r="U50" s="156">
        <f t="shared" si="2"/>
        <v>39.299999999999997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39.299999999999997</v>
      </c>
      <c r="E51">
        <f>GT!N51</f>
        <v>0</v>
      </c>
      <c r="F51">
        <f t="shared" si="4"/>
        <v>84</v>
      </c>
      <c r="G51">
        <f t="shared" si="5"/>
        <v>39.299999999999997</v>
      </c>
      <c r="H51" s="154"/>
      <c r="I51">
        <f>BRPL_EOD!AC51+BRPL_EOD!AD51</f>
        <v>9.77</v>
      </c>
      <c r="J51">
        <f>BYPL_EOD!AC51+BYPL_EOD!AD51</f>
        <v>15.56</v>
      </c>
      <c r="K51">
        <f>MES_EOD!AC51+MES_EOD!AD51</f>
        <v>0</v>
      </c>
      <c r="L51">
        <f>NDMC_EOD!AC51+NDMC_EOD!AD51</f>
        <v>1.69</v>
      </c>
      <c r="M51">
        <f>TPDDL_EOD!AC51+TPDDL_EOD!AD51</f>
        <v>12.22</v>
      </c>
      <c r="N51">
        <f t="shared" si="0"/>
        <v>39.24</v>
      </c>
      <c r="O51" s="154">
        <f t="shared" si="1"/>
        <v>5.9999999999995168E-2</v>
      </c>
      <c r="P51">
        <v>9.7849388379204871</v>
      </c>
      <c r="Q51">
        <v>15.583792048929663</v>
      </c>
      <c r="R51">
        <v>0</v>
      </c>
      <c r="S51">
        <v>1.692584097859327</v>
      </c>
      <c r="T51">
        <v>12.238685015290519</v>
      </c>
      <c r="U51" s="156">
        <f t="shared" si="2"/>
        <v>39.299999999999997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39.299999999999997</v>
      </c>
      <c r="E52">
        <f>GT!N52</f>
        <v>0</v>
      </c>
      <c r="F52">
        <f t="shared" si="4"/>
        <v>84</v>
      </c>
      <c r="G52">
        <f t="shared" si="5"/>
        <v>39.299999999999997</v>
      </c>
      <c r="H52" s="154"/>
      <c r="I52">
        <f>BRPL_EOD!AC52+BRPL_EOD!AD52</f>
        <v>9.77</v>
      </c>
      <c r="J52">
        <f>BYPL_EOD!AC52+BYPL_EOD!AD52</f>
        <v>15.56</v>
      </c>
      <c r="K52">
        <f>MES_EOD!AC52+MES_EOD!AD52</f>
        <v>0</v>
      </c>
      <c r="L52">
        <f>NDMC_EOD!AC52+NDMC_EOD!AD52</f>
        <v>1.69</v>
      </c>
      <c r="M52">
        <f>TPDDL_EOD!AC52+TPDDL_EOD!AD52</f>
        <v>12.22</v>
      </c>
      <c r="N52">
        <f t="shared" si="0"/>
        <v>39.24</v>
      </c>
      <c r="O52" s="154">
        <f t="shared" si="1"/>
        <v>5.9999999999995168E-2</v>
      </c>
      <c r="P52">
        <v>9.7849388379204871</v>
      </c>
      <c r="Q52">
        <v>15.583792048929663</v>
      </c>
      <c r="R52">
        <v>0</v>
      </c>
      <c r="S52">
        <v>1.692584097859327</v>
      </c>
      <c r="T52">
        <v>12.238685015290519</v>
      </c>
      <c r="U52" s="156">
        <f t="shared" si="2"/>
        <v>39.299999999999997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39.299999999999997</v>
      </c>
      <c r="E53">
        <f>GT!N53</f>
        <v>0</v>
      </c>
      <c r="F53">
        <f t="shared" si="4"/>
        <v>84</v>
      </c>
      <c r="G53">
        <f t="shared" si="5"/>
        <v>39.299999999999997</v>
      </c>
      <c r="H53" s="154"/>
      <c r="I53">
        <f>BRPL_EOD!AC53+BRPL_EOD!AD53</f>
        <v>9.77</v>
      </c>
      <c r="J53">
        <f>BYPL_EOD!AC53+BYPL_EOD!AD53</f>
        <v>15.56</v>
      </c>
      <c r="K53">
        <f>MES_EOD!AC53+MES_EOD!AD53</f>
        <v>0</v>
      </c>
      <c r="L53">
        <f>NDMC_EOD!AC53+NDMC_EOD!AD53</f>
        <v>1.69</v>
      </c>
      <c r="M53">
        <f>TPDDL_EOD!AC53+TPDDL_EOD!AD53</f>
        <v>12.22</v>
      </c>
      <c r="N53">
        <f t="shared" si="0"/>
        <v>39.24</v>
      </c>
      <c r="O53" s="154">
        <f t="shared" si="1"/>
        <v>5.9999999999995168E-2</v>
      </c>
      <c r="P53">
        <v>9.7849388379204871</v>
      </c>
      <c r="Q53">
        <v>15.583792048929663</v>
      </c>
      <c r="R53">
        <v>0</v>
      </c>
      <c r="S53">
        <v>1.692584097859327</v>
      </c>
      <c r="T53">
        <v>12.238685015290519</v>
      </c>
      <c r="U53" s="156">
        <f t="shared" si="2"/>
        <v>39.299999999999997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37.299999999999997</v>
      </c>
      <c r="E54">
        <f>GT!N54</f>
        <v>0</v>
      </c>
      <c r="F54">
        <f t="shared" si="4"/>
        <v>84</v>
      </c>
      <c r="G54">
        <f t="shared" si="5"/>
        <v>37.299999999999997</v>
      </c>
      <c r="H54" s="154"/>
      <c r="I54">
        <f>BRPL_EOD!AC54+BRPL_EOD!AD54</f>
        <v>9.2799999999999994</v>
      </c>
      <c r="J54">
        <f>BYPL_EOD!AC54+BYPL_EOD!AD54</f>
        <v>14.78</v>
      </c>
      <c r="K54">
        <f>MES_EOD!AC54+MES_EOD!AD54</f>
        <v>0</v>
      </c>
      <c r="L54">
        <f>NDMC_EOD!AC54+NDMC_EOD!AD54</f>
        <v>1.61</v>
      </c>
      <c r="M54">
        <f>TPDDL_EOD!AC54+TPDDL_EOD!AD54</f>
        <v>11.61</v>
      </c>
      <c r="N54">
        <f t="shared" si="0"/>
        <v>37.28</v>
      </c>
      <c r="O54" s="154">
        <f t="shared" si="1"/>
        <v>1.9999999999996021E-2</v>
      </c>
      <c r="P54">
        <v>9.2849785407725314</v>
      </c>
      <c r="Q54">
        <v>14.787929184549354</v>
      </c>
      <c r="R54">
        <v>0</v>
      </c>
      <c r="S54">
        <v>1.6108637339055794</v>
      </c>
      <c r="T54">
        <v>11.61622854077253</v>
      </c>
      <c r="U54" s="156">
        <f t="shared" si="2"/>
        <v>37.29999999999999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37.299999999999997</v>
      </c>
      <c r="E55">
        <f>GT!N55</f>
        <v>0</v>
      </c>
      <c r="F55">
        <f t="shared" si="4"/>
        <v>84</v>
      </c>
      <c r="G55">
        <f t="shared" si="5"/>
        <v>37.299999999999997</v>
      </c>
      <c r="H55" s="154"/>
      <c r="I55">
        <f>BRPL_EOD!AC55+BRPL_EOD!AD55</f>
        <v>12</v>
      </c>
      <c r="J55">
        <f>BYPL_EOD!AC55+BYPL_EOD!AD55</f>
        <v>8</v>
      </c>
      <c r="K55">
        <f>MES_EOD!AC55+MES_EOD!AD55</f>
        <v>0</v>
      </c>
      <c r="L55">
        <f>NDMC_EOD!AC55+NDMC_EOD!AD55</f>
        <v>2.08</v>
      </c>
      <c r="M55">
        <f>TPDDL_EOD!AC55+TPDDL_EOD!AD55</f>
        <v>15</v>
      </c>
      <c r="N55">
        <f t="shared" si="0"/>
        <v>37.08</v>
      </c>
      <c r="O55" s="154">
        <f t="shared" si="1"/>
        <v>0.21999999999999886</v>
      </c>
      <c r="P55">
        <v>12.071197411003237</v>
      </c>
      <c r="Q55">
        <v>8.0474649406688243</v>
      </c>
      <c r="R55">
        <v>0</v>
      </c>
      <c r="S55">
        <v>2.0923408845738942</v>
      </c>
      <c r="T55">
        <v>15.088996763754045</v>
      </c>
      <c r="U55" s="156">
        <f t="shared" si="2"/>
        <v>37.299999999999997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37.299999999999997</v>
      </c>
      <c r="E56">
        <f>GT!N56</f>
        <v>0</v>
      </c>
      <c r="F56">
        <f t="shared" si="4"/>
        <v>84</v>
      </c>
      <c r="G56">
        <f t="shared" si="5"/>
        <v>37.299999999999997</v>
      </c>
      <c r="H56" s="154"/>
      <c r="I56">
        <f>BRPL_EOD!AC56+BRPL_EOD!AD56</f>
        <v>12</v>
      </c>
      <c r="J56">
        <f>BYPL_EOD!AC56+BYPL_EOD!AD56</f>
        <v>8</v>
      </c>
      <c r="K56">
        <f>MES_EOD!AC56+MES_EOD!AD56</f>
        <v>0</v>
      </c>
      <c r="L56">
        <f>NDMC_EOD!AC56+NDMC_EOD!AD56</f>
        <v>2.08</v>
      </c>
      <c r="M56">
        <f>TPDDL_EOD!AC56+TPDDL_EOD!AD56</f>
        <v>15</v>
      </c>
      <c r="N56">
        <f t="shared" si="0"/>
        <v>37.08</v>
      </c>
      <c r="O56" s="154">
        <f t="shared" si="1"/>
        <v>0.21999999999999886</v>
      </c>
      <c r="P56">
        <v>12.071197411003237</v>
      </c>
      <c r="Q56">
        <v>8.0474649406688243</v>
      </c>
      <c r="R56">
        <v>0</v>
      </c>
      <c r="S56">
        <v>2.0923408845738942</v>
      </c>
      <c r="T56">
        <v>15.088996763754045</v>
      </c>
      <c r="U56" s="156">
        <f t="shared" si="2"/>
        <v>37.299999999999997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37.299999999999997</v>
      </c>
      <c r="E57">
        <f>GT!N57</f>
        <v>0</v>
      </c>
      <c r="F57">
        <f t="shared" si="4"/>
        <v>84</v>
      </c>
      <c r="G57">
        <f t="shared" si="5"/>
        <v>37.299999999999997</v>
      </c>
      <c r="H57" s="154"/>
      <c r="I57">
        <f>BRPL_EOD!AC57+BRPL_EOD!AD57</f>
        <v>12</v>
      </c>
      <c r="J57">
        <f>BYPL_EOD!AC57+BYPL_EOD!AD57</f>
        <v>8</v>
      </c>
      <c r="K57">
        <f>MES_EOD!AC57+MES_EOD!AD57</f>
        <v>0</v>
      </c>
      <c r="L57">
        <f>NDMC_EOD!AC57+NDMC_EOD!AD57</f>
        <v>2.08</v>
      </c>
      <c r="M57">
        <f>TPDDL_EOD!AC57+TPDDL_EOD!AD57</f>
        <v>15</v>
      </c>
      <c r="N57">
        <f t="shared" si="0"/>
        <v>37.08</v>
      </c>
      <c r="O57" s="154">
        <f t="shared" si="1"/>
        <v>0.21999999999999886</v>
      </c>
      <c r="P57">
        <v>12.071197411003237</v>
      </c>
      <c r="Q57">
        <v>8.0474649406688243</v>
      </c>
      <c r="R57">
        <v>0</v>
      </c>
      <c r="S57">
        <v>2.0923408845738942</v>
      </c>
      <c r="T57">
        <v>15.088996763754045</v>
      </c>
      <c r="U57" s="156">
        <f t="shared" si="2"/>
        <v>37.299999999999997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37.299999999999997</v>
      </c>
      <c r="E58">
        <f>GT!N58</f>
        <v>0</v>
      </c>
      <c r="F58">
        <f t="shared" si="4"/>
        <v>84</v>
      </c>
      <c r="G58">
        <f t="shared" si="5"/>
        <v>37.299999999999997</v>
      </c>
      <c r="H58" s="154"/>
      <c r="I58">
        <f>BRPL_EOD!AC58+BRPL_EOD!AD58</f>
        <v>12</v>
      </c>
      <c r="J58">
        <f>BYPL_EOD!AC58+BYPL_EOD!AD58</f>
        <v>8</v>
      </c>
      <c r="K58">
        <f>MES_EOD!AC58+MES_EOD!AD58</f>
        <v>0</v>
      </c>
      <c r="L58">
        <f>NDMC_EOD!AC58+NDMC_EOD!AD58</f>
        <v>2.08</v>
      </c>
      <c r="M58">
        <f>TPDDL_EOD!AC58+TPDDL_EOD!AD58</f>
        <v>15</v>
      </c>
      <c r="N58">
        <f t="shared" si="0"/>
        <v>37.08</v>
      </c>
      <c r="O58" s="154">
        <f t="shared" si="1"/>
        <v>0.21999999999999886</v>
      </c>
      <c r="P58">
        <v>12.071197411003237</v>
      </c>
      <c r="Q58">
        <v>8.0474649406688243</v>
      </c>
      <c r="R58">
        <v>0</v>
      </c>
      <c r="S58">
        <v>2.0923408845738942</v>
      </c>
      <c r="T58">
        <v>15.088996763754045</v>
      </c>
      <c r="U58" s="156">
        <f t="shared" si="2"/>
        <v>37.299999999999997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37.299999999999997</v>
      </c>
      <c r="E59">
        <f>GT!N59</f>
        <v>0</v>
      </c>
      <c r="F59">
        <f t="shared" si="4"/>
        <v>84</v>
      </c>
      <c r="G59">
        <f t="shared" si="5"/>
        <v>37.299999999999997</v>
      </c>
      <c r="H59" s="154"/>
      <c r="I59">
        <f>BRPL_EOD!AC59+BRPL_EOD!AD59</f>
        <v>12</v>
      </c>
      <c r="J59">
        <f>BYPL_EOD!AC59+BYPL_EOD!AD59</f>
        <v>8</v>
      </c>
      <c r="K59">
        <f>MES_EOD!AC59+MES_EOD!AD59</f>
        <v>0</v>
      </c>
      <c r="L59">
        <f>NDMC_EOD!AC59+NDMC_EOD!AD59</f>
        <v>2.08</v>
      </c>
      <c r="M59">
        <f>TPDDL_EOD!AC59+TPDDL_EOD!AD59</f>
        <v>15</v>
      </c>
      <c r="N59">
        <f t="shared" si="0"/>
        <v>37.08</v>
      </c>
      <c r="O59" s="154">
        <f t="shared" si="1"/>
        <v>0.21999999999999886</v>
      </c>
      <c r="P59">
        <v>12.071197411003237</v>
      </c>
      <c r="Q59">
        <v>8.0474649406688243</v>
      </c>
      <c r="R59">
        <v>0</v>
      </c>
      <c r="S59">
        <v>2.0923408845738942</v>
      </c>
      <c r="T59">
        <v>15.088996763754045</v>
      </c>
      <c r="U59" s="156">
        <f t="shared" si="2"/>
        <v>37.299999999999997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37.299999999999997</v>
      </c>
      <c r="E60">
        <f>GT!N60</f>
        <v>0</v>
      </c>
      <c r="F60">
        <f t="shared" si="4"/>
        <v>84</v>
      </c>
      <c r="G60">
        <f t="shared" si="5"/>
        <v>37.299999999999997</v>
      </c>
      <c r="H60" s="154"/>
      <c r="I60">
        <f>BRPL_EOD!AC60+BRPL_EOD!AD60</f>
        <v>12</v>
      </c>
      <c r="J60">
        <f>BYPL_EOD!AC60+BYPL_EOD!AD60</f>
        <v>8</v>
      </c>
      <c r="K60">
        <f>MES_EOD!AC60+MES_EOD!AD60</f>
        <v>0</v>
      </c>
      <c r="L60">
        <f>NDMC_EOD!AC60+NDMC_EOD!AD60</f>
        <v>2.08</v>
      </c>
      <c r="M60">
        <f>TPDDL_EOD!AC60+TPDDL_EOD!AD60</f>
        <v>15</v>
      </c>
      <c r="N60">
        <f t="shared" si="0"/>
        <v>37.08</v>
      </c>
      <c r="O60" s="154">
        <f t="shared" si="1"/>
        <v>0.21999999999999886</v>
      </c>
      <c r="P60">
        <v>12.071197411003237</v>
      </c>
      <c r="Q60">
        <v>8.0474649406688243</v>
      </c>
      <c r="R60">
        <v>0</v>
      </c>
      <c r="S60">
        <v>2.0923408845738942</v>
      </c>
      <c r="T60">
        <v>15.088996763754045</v>
      </c>
      <c r="U60" s="156">
        <f t="shared" si="2"/>
        <v>37.299999999999997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37.299999999999997</v>
      </c>
      <c r="E61">
        <f>GT!N61</f>
        <v>0</v>
      </c>
      <c r="F61">
        <f t="shared" si="4"/>
        <v>84</v>
      </c>
      <c r="G61">
        <f t="shared" si="5"/>
        <v>37.299999999999997</v>
      </c>
      <c r="H61" s="154"/>
      <c r="I61">
        <f>BRPL_EOD!AC61+BRPL_EOD!AD61</f>
        <v>12</v>
      </c>
      <c r="J61">
        <f>BYPL_EOD!AC61+BYPL_EOD!AD61</f>
        <v>8</v>
      </c>
      <c r="K61">
        <f>MES_EOD!AC61+MES_EOD!AD61</f>
        <v>0</v>
      </c>
      <c r="L61">
        <f>NDMC_EOD!AC61+NDMC_EOD!AD61</f>
        <v>2.08</v>
      </c>
      <c r="M61">
        <f>TPDDL_EOD!AC61+TPDDL_EOD!AD61</f>
        <v>15</v>
      </c>
      <c r="N61">
        <f t="shared" si="0"/>
        <v>37.08</v>
      </c>
      <c r="O61" s="154">
        <f t="shared" si="1"/>
        <v>0.21999999999999886</v>
      </c>
      <c r="P61">
        <v>12.071197411003237</v>
      </c>
      <c r="Q61">
        <v>8.0474649406688243</v>
      </c>
      <c r="R61">
        <v>0</v>
      </c>
      <c r="S61">
        <v>2.0923408845738942</v>
      </c>
      <c r="T61">
        <v>15.088996763754045</v>
      </c>
      <c r="U61" s="156">
        <f t="shared" si="2"/>
        <v>37.299999999999997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37.299999999999997</v>
      </c>
      <c r="E62">
        <f>GT!N62</f>
        <v>0</v>
      </c>
      <c r="F62">
        <f t="shared" si="4"/>
        <v>84</v>
      </c>
      <c r="G62">
        <f t="shared" si="5"/>
        <v>37.299999999999997</v>
      </c>
      <c r="H62" s="154"/>
      <c r="I62">
        <f>BRPL_EOD!AC62+BRPL_EOD!AD62</f>
        <v>12</v>
      </c>
      <c r="J62">
        <f>BYPL_EOD!AC62+BYPL_EOD!AD62</f>
        <v>8</v>
      </c>
      <c r="K62">
        <f>MES_EOD!AC62+MES_EOD!AD62</f>
        <v>0</v>
      </c>
      <c r="L62">
        <f>NDMC_EOD!AC62+NDMC_EOD!AD62</f>
        <v>2.08</v>
      </c>
      <c r="M62">
        <f>TPDDL_EOD!AC62+TPDDL_EOD!AD62</f>
        <v>15</v>
      </c>
      <c r="N62">
        <f t="shared" si="0"/>
        <v>37.08</v>
      </c>
      <c r="O62" s="154">
        <f t="shared" si="1"/>
        <v>0.21999999999999886</v>
      </c>
      <c r="P62">
        <v>12.071197411003237</v>
      </c>
      <c r="Q62">
        <v>8.0474649406688243</v>
      </c>
      <c r="R62">
        <v>0</v>
      </c>
      <c r="S62">
        <v>2.0923408845738942</v>
      </c>
      <c r="T62">
        <v>15.088996763754045</v>
      </c>
      <c r="U62" s="156">
        <f t="shared" si="2"/>
        <v>37.299999999999997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37.299999999999997</v>
      </c>
      <c r="E63">
        <f>GT!N63</f>
        <v>0</v>
      </c>
      <c r="F63">
        <f t="shared" si="4"/>
        <v>84</v>
      </c>
      <c r="G63">
        <f t="shared" si="5"/>
        <v>37.299999999999997</v>
      </c>
      <c r="H63" s="154"/>
      <c r="I63">
        <f>BRPL_EOD!AC63+BRPL_EOD!AD63</f>
        <v>12</v>
      </c>
      <c r="J63">
        <f>BYPL_EOD!AC63+BYPL_EOD!AD63</f>
        <v>8</v>
      </c>
      <c r="K63">
        <f>MES_EOD!AC63+MES_EOD!AD63</f>
        <v>0</v>
      </c>
      <c r="L63">
        <f>NDMC_EOD!AC63+NDMC_EOD!AD63</f>
        <v>2.08</v>
      </c>
      <c r="M63">
        <f>TPDDL_EOD!AC63+TPDDL_EOD!AD63</f>
        <v>15</v>
      </c>
      <c r="N63">
        <f t="shared" si="0"/>
        <v>37.08</v>
      </c>
      <c r="O63" s="154">
        <f t="shared" si="1"/>
        <v>0.21999999999999886</v>
      </c>
      <c r="P63">
        <v>12.071197411003237</v>
      </c>
      <c r="Q63">
        <v>8.0474649406688243</v>
      </c>
      <c r="R63">
        <v>0</v>
      </c>
      <c r="S63">
        <v>2.0923408845738942</v>
      </c>
      <c r="T63">
        <v>15.088996763754045</v>
      </c>
      <c r="U63" s="156">
        <f t="shared" si="2"/>
        <v>37.299999999999997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37.299999999999997</v>
      </c>
      <c r="E64">
        <f>GT!N64</f>
        <v>0</v>
      </c>
      <c r="F64">
        <f t="shared" si="4"/>
        <v>84</v>
      </c>
      <c r="G64">
        <f t="shared" si="5"/>
        <v>37.299999999999997</v>
      </c>
      <c r="H64" s="154"/>
      <c r="I64">
        <f>BRPL_EOD!AC64+BRPL_EOD!AD64</f>
        <v>12</v>
      </c>
      <c r="J64">
        <f>BYPL_EOD!AC64+BYPL_EOD!AD64</f>
        <v>8</v>
      </c>
      <c r="K64">
        <f>MES_EOD!AC64+MES_EOD!AD64</f>
        <v>0</v>
      </c>
      <c r="L64">
        <f>NDMC_EOD!AC64+NDMC_EOD!AD64</f>
        <v>2.08</v>
      </c>
      <c r="M64">
        <f>TPDDL_EOD!AC64+TPDDL_EOD!AD64</f>
        <v>15</v>
      </c>
      <c r="N64">
        <f t="shared" si="0"/>
        <v>37.08</v>
      </c>
      <c r="O64" s="154">
        <f t="shared" si="1"/>
        <v>0.21999999999999886</v>
      </c>
      <c r="P64">
        <v>12.071197411003237</v>
      </c>
      <c r="Q64">
        <v>8.0474649406688243</v>
      </c>
      <c r="R64">
        <v>0</v>
      </c>
      <c r="S64">
        <v>2.0923408845738942</v>
      </c>
      <c r="T64">
        <v>15.088996763754045</v>
      </c>
      <c r="U64" s="156">
        <f t="shared" si="2"/>
        <v>37.299999999999997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37.299999999999997</v>
      </c>
      <c r="E65">
        <f>GT!N65</f>
        <v>0</v>
      </c>
      <c r="F65">
        <f t="shared" si="4"/>
        <v>84</v>
      </c>
      <c r="G65">
        <f t="shared" si="5"/>
        <v>37.299999999999997</v>
      </c>
      <c r="H65" s="154"/>
      <c r="I65">
        <f>BRPL_EOD!AC65+BRPL_EOD!AD65</f>
        <v>12</v>
      </c>
      <c r="J65">
        <f>BYPL_EOD!AC65+BYPL_EOD!AD65</f>
        <v>8</v>
      </c>
      <c r="K65">
        <f>MES_EOD!AC65+MES_EOD!AD65</f>
        <v>0</v>
      </c>
      <c r="L65">
        <f>NDMC_EOD!AC65+NDMC_EOD!AD65</f>
        <v>2.08</v>
      </c>
      <c r="M65">
        <f>TPDDL_EOD!AC65+TPDDL_EOD!AD65</f>
        <v>15</v>
      </c>
      <c r="N65">
        <f t="shared" si="0"/>
        <v>37.08</v>
      </c>
      <c r="O65" s="154">
        <f t="shared" si="1"/>
        <v>0.21999999999999886</v>
      </c>
      <c r="P65">
        <v>12.071197411003237</v>
      </c>
      <c r="Q65">
        <v>8.0474649406688243</v>
      </c>
      <c r="R65">
        <v>0</v>
      </c>
      <c r="S65">
        <v>2.0923408845738942</v>
      </c>
      <c r="T65">
        <v>15.088996763754045</v>
      </c>
      <c r="U65" s="156">
        <f t="shared" si="2"/>
        <v>37.299999999999997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37.299999999999997</v>
      </c>
      <c r="E66">
        <f>GT!N66</f>
        <v>0</v>
      </c>
      <c r="F66">
        <f t="shared" si="4"/>
        <v>84</v>
      </c>
      <c r="G66">
        <f t="shared" si="5"/>
        <v>37.299999999999997</v>
      </c>
      <c r="H66" s="154"/>
      <c r="I66">
        <f>BRPL_EOD!AC66+BRPL_EOD!AD66</f>
        <v>12</v>
      </c>
      <c r="J66">
        <f>BYPL_EOD!AC66+BYPL_EOD!AD66</f>
        <v>8</v>
      </c>
      <c r="K66">
        <f>MES_EOD!AC66+MES_EOD!AD66</f>
        <v>0</v>
      </c>
      <c r="L66">
        <f>NDMC_EOD!AC66+NDMC_EOD!AD66</f>
        <v>2.08</v>
      </c>
      <c r="M66">
        <f>TPDDL_EOD!AC66+TPDDL_EOD!AD66</f>
        <v>15</v>
      </c>
      <c r="N66">
        <f t="shared" si="0"/>
        <v>37.08</v>
      </c>
      <c r="O66" s="154">
        <f t="shared" si="1"/>
        <v>0.21999999999999886</v>
      </c>
      <c r="P66">
        <v>12.071197411003237</v>
      </c>
      <c r="Q66">
        <v>8.0474649406688243</v>
      </c>
      <c r="R66">
        <v>0</v>
      </c>
      <c r="S66">
        <v>2.0923408845738942</v>
      </c>
      <c r="T66">
        <v>15.088996763754045</v>
      </c>
      <c r="U66" s="156">
        <f t="shared" si="2"/>
        <v>37.299999999999997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37.299999999999997</v>
      </c>
      <c r="E67">
        <f>GT!N67</f>
        <v>0</v>
      </c>
      <c r="F67">
        <f t="shared" si="4"/>
        <v>84</v>
      </c>
      <c r="G67">
        <f t="shared" si="5"/>
        <v>37.299999999999997</v>
      </c>
      <c r="H67" s="154"/>
      <c r="I67">
        <f>BRPL_EOD!AC67+BRPL_EOD!AD67</f>
        <v>12</v>
      </c>
      <c r="J67">
        <f>BYPL_EOD!AC67+BYPL_EOD!AD67</f>
        <v>8</v>
      </c>
      <c r="K67">
        <f>MES_EOD!AC67+MES_EOD!AD67</f>
        <v>0</v>
      </c>
      <c r="L67">
        <f>NDMC_EOD!AC67+NDMC_EOD!AD67</f>
        <v>2.08</v>
      </c>
      <c r="M67">
        <f>TPDDL_EOD!AC67+TPDDL_EOD!AD67</f>
        <v>15</v>
      </c>
      <c r="N67">
        <f t="shared" ref="N67:N98" si="6">SUM(I67:M67)</f>
        <v>37.08</v>
      </c>
      <c r="O67" s="154">
        <f t="shared" ref="O67:O98" si="7">G67-N67</f>
        <v>0.21999999999999886</v>
      </c>
      <c r="P67">
        <v>12.071197411003237</v>
      </c>
      <c r="Q67">
        <v>8.0474649406688243</v>
      </c>
      <c r="R67">
        <v>0</v>
      </c>
      <c r="S67">
        <v>2.0923408845738942</v>
      </c>
      <c r="T67">
        <v>15.088996763754045</v>
      </c>
      <c r="U67" s="156">
        <f t="shared" ref="U67:U98" si="8">SUM(P67:T67)</f>
        <v>37.299999999999997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37.299999999999997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37.299999999999997</v>
      </c>
      <c r="H68" s="154"/>
      <c r="I68">
        <f>BRPL_EOD!AC68+BRPL_EOD!AD68</f>
        <v>12</v>
      </c>
      <c r="J68">
        <f>BYPL_EOD!AC68+BYPL_EOD!AD68</f>
        <v>8</v>
      </c>
      <c r="K68">
        <f>MES_EOD!AC68+MES_EOD!AD68</f>
        <v>0</v>
      </c>
      <c r="L68">
        <f>NDMC_EOD!AC68+NDMC_EOD!AD68</f>
        <v>2.08</v>
      </c>
      <c r="M68">
        <f>TPDDL_EOD!AC68+TPDDL_EOD!AD68</f>
        <v>15</v>
      </c>
      <c r="N68">
        <f t="shared" si="6"/>
        <v>37.08</v>
      </c>
      <c r="O68" s="154">
        <f t="shared" si="7"/>
        <v>0.21999999999999886</v>
      </c>
      <c r="P68">
        <v>12.071197411003237</v>
      </c>
      <c r="Q68">
        <v>8.0474649406688243</v>
      </c>
      <c r="R68">
        <v>0</v>
      </c>
      <c r="S68">
        <v>2.0923408845738942</v>
      </c>
      <c r="T68">
        <v>15.088996763754045</v>
      </c>
      <c r="U68" s="156">
        <f t="shared" si="8"/>
        <v>37.299999999999997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37.299999999999997</v>
      </c>
      <c r="E69">
        <f>GT!N69</f>
        <v>0</v>
      </c>
      <c r="F69">
        <f t="shared" si="10"/>
        <v>84</v>
      </c>
      <c r="G69">
        <f t="shared" si="11"/>
        <v>37.299999999999997</v>
      </c>
      <c r="H69" s="154"/>
      <c r="I69">
        <f>BRPL_EOD!AC69+BRPL_EOD!AD69</f>
        <v>12</v>
      </c>
      <c r="J69">
        <f>BYPL_EOD!AC69+BYPL_EOD!AD69</f>
        <v>8</v>
      </c>
      <c r="K69">
        <f>MES_EOD!AC69+MES_EOD!AD69</f>
        <v>0</v>
      </c>
      <c r="L69">
        <f>NDMC_EOD!AC69+NDMC_EOD!AD69</f>
        <v>2.08</v>
      </c>
      <c r="M69">
        <f>TPDDL_EOD!AC69+TPDDL_EOD!AD69</f>
        <v>15</v>
      </c>
      <c r="N69">
        <f t="shared" si="6"/>
        <v>37.08</v>
      </c>
      <c r="O69" s="154">
        <f t="shared" si="7"/>
        <v>0.21999999999999886</v>
      </c>
      <c r="P69">
        <v>12.071197411003237</v>
      </c>
      <c r="Q69">
        <v>8.0474649406688243</v>
      </c>
      <c r="R69">
        <v>0</v>
      </c>
      <c r="S69">
        <v>2.0923408845738942</v>
      </c>
      <c r="T69">
        <v>15.088996763754045</v>
      </c>
      <c r="U69" s="156">
        <f t="shared" si="8"/>
        <v>37.299999999999997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37.299999999999997</v>
      </c>
      <c r="E70">
        <f>GT!N70</f>
        <v>0</v>
      </c>
      <c r="F70">
        <f t="shared" si="10"/>
        <v>84</v>
      </c>
      <c r="G70">
        <f t="shared" si="11"/>
        <v>37.299999999999997</v>
      </c>
      <c r="H70" s="154"/>
      <c r="I70">
        <f>BRPL_EOD!AC70+BRPL_EOD!AD70</f>
        <v>12</v>
      </c>
      <c r="J70">
        <f>BYPL_EOD!AC70+BYPL_EOD!AD70</f>
        <v>8</v>
      </c>
      <c r="K70">
        <f>MES_EOD!AC70+MES_EOD!AD70</f>
        <v>0</v>
      </c>
      <c r="L70">
        <f>NDMC_EOD!AC70+NDMC_EOD!AD70</f>
        <v>2.08</v>
      </c>
      <c r="M70">
        <f>TPDDL_EOD!AC70+TPDDL_EOD!AD70</f>
        <v>15</v>
      </c>
      <c r="N70">
        <f t="shared" si="6"/>
        <v>37.08</v>
      </c>
      <c r="O70" s="154">
        <f t="shared" si="7"/>
        <v>0.21999999999999886</v>
      </c>
      <c r="P70">
        <v>12.071197411003237</v>
      </c>
      <c r="Q70">
        <v>8.0474649406688243</v>
      </c>
      <c r="R70">
        <v>0</v>
      </c>
      <c r="S70">
        <v>2.0923408845738942</v>
      </c>
      <c r="T70">
        <v>15.088996763754045</v>
      </c>
      <c r="U70" s="156">
        <f t="shared" si="8"/>
        <v>37.299999999999997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37.299999999999997</v>
      </c>
      <c r="E71">
        <f>GT!N71</f>
        <v>0</v>
      </c>
      <c r="F71">
        <f t="shared" si="10"/>
        <v>84</v>
      </c>
      <c r="G71">
        <f t="shared" si="11"/>
        <v>37.299999999999997</v>
      </c>
      <c r="H71" s="154"/>
      <c r="I71">
        <f>BRPL_EOD!AC71+BRPL_EOD!AD71</f>
        <v>12</v>
      </c>
      <c r="J71">
        <f>BYPL_EOD!AC71+BYPL_EOD!AD71</f>
        <v>8</v>
      </c>
      <c r="K71">
        <f>MES_EOD!AC71+MES_EOD!AD71</f>
        <v>0</v>
      </c>
      <c r="L71">
        <f>NDMC_EOD!AC71+NDMC_EOD!AD71</f>
        <v>2.08</v>
      </c>
      <c r="M71">
        <f>TPDDL_EOD!AC71+TPDDL_EOD!AD71</f>
        <v>15</v>
      </c>
      <c r="N71">
        <f t="shared" si="6"/>
        <v>37.08</v>
      </c>
      <c r="O71" s="154">
        <f t="shared" si="7"/>
        <v>0.21999999999999886</v>
      </c>
      <c r="P71">
        <v>12.071197411003237</v>
      </c>
      <c r="Q71">
        <v>8.0474649406688243</v>
      </c>
      <c r="R71">
        <v>0</v>
      </c>
      <c r="S71">
        <v>2.0923408845738942</v>
      </c>
      <c r="T71">
        <v>15.088996763754045</v>
      </c>
      <c r="U71" s="156">
        <f t="shared" si="8"/>
        <v>37.299999999999997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37.299999999999997</v>
      </c>
      <c r="E72">
        <f>GT!N72</f>
        <v>0</v>
      </c>
      <c r="F72">
        <f t="shared" si="10"/>
        <v>84</v>
      </c>
      <c r="G72">
        <f t="shared" si="11"/>
        <v>37.299999999999997</v>
      </c>
      <c r="H72" s="154"/>
      <c r="I72">
        <f>BRPL_EOD!AC72+BRPL_EOD!AD72</f>
        <v>12</v>
      </c>
      <c r="J72">
        <f>BYPL_EOD!AC72+BYPL_EOD!AD72</f>
        <v>8</v>
      </c>
      <c r="K72">
        <f>MES_EOD!AC72+MES_EOD!AD72</f>
        <v>0</v>
      </c>
      <c r="L72">
        <f>NDMC_EOD!AC72+NDMC_EOD!AD72</f>
        <v>2.08</v>
      </c>
      <c r="M72">
        <f>TPDDL_EOD!AC72+TPDDL_EOD!AD72</f>
        <v>15</v>
      </c>
      <c r="N72">
        <f t="shared" si="6"/>
        <v>37.08</v>
      </c>
      <c r="O72" s="154">
        <f t="shared" si="7"/>
        <v>0.21999999999999886</v>
      </c>
      <c r="P72">
        <v>12.071197411003237</v>
      </c>
      <c r="Q72">
        <v>8.0474649406688243</v>
      </c>
      <c r="R72">
        <v>0</v>
      </c>
      <c r="S72">
        <v>2.0923408845738942</v>
      </c>
      <c r="T72">
        <v>15.088996763754045</v>
      </c>
      <c r="U72" s="156">
        <f t="shared" si="8"/>
        <v>37.299999999999997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37.299999999999997</v>
      </c>
      <c r="E73">
        <f>GT!N73</f>
        <v>0</v>
      </c>
      <c r="F73">
        <f t="shared" si="10"/>
        <v>84</v>
      </c>
      <c r="G73">
        <f t="shared" si="11"/>
        <v>37.299999999999997</v>
      </c>
      <c r="H73" s="154"/>
      <c r="I73">
        <f>BRPL_EOD!AC73+BRPL_EOD!AD73</f>
        <v>12</v>
      </c>
      <c r="J73">
        <f>BYPL_EOD!AC73+BYPL_EOD!AD73</f>
        <v>8</v>
      </c>
      <c r="K73">
        <f>MES_EOD!AC73+MES_EOD!AD73</f>
        <v>0</v>
      </c>
      <c r="L73">
        <f>NDMC_EOD!AC73+NDMC_EOD!AD73</f>
        <v>2.08</v>
      </c>
      <c r="M73">
        <f>TPDDL_EOD!AC73+TPDDL_EOD!AD73</f>
        <v>15</v>
      </c>
      <c r="N73">
        <f t="shared" si="6"/>
        <v>37.08</v>
      </c>
      <c r="O73" s="154">
        <f t="shared" si="7"/>
        <v>0.21999999999999886</v>
      </c>
      <c r="P73">
        <v>12.071197411003237</v>
      </c>
      <c r="Q73">
        <v>8.0474649406688243</v>
      </c>
      <c r="R73">
        <v>0</v>
      </c>
      <c r="S73">
        <v>2.0923408845738942</v>
      </c>
      <c r="T73">
        <v>15.088996763754045</v>
      </c>
      <c r="U73" s="156">
        <f t="shared" si="8"/>
        <v>37.299999999999997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37.299999999999997</v>
      </c>
      <c r="E74">
        <f>GT!N74</f>
        <v>0</v>
      </c>
      <c r="F74">
        <f t="shared" si="10"/>
        <v>84</v>
      </c>
      <c r="G74">
        <f t="shared" si="11"/>
        <v>37.299999999999997</v>
      </c>
      <c r="H74" s="154"/>
      <c r="I74">
        <f>BRPL_EOD!AC74+BRPL_EOD!AD74</f>
        <v>12</v>
      </c>
      <c r="J74">
        <f>BYPL_EOD!AC74+BYPL_EOD!AD74</f>
        <v>8</v>
      </c>
      <c r="K74">
        <f>MES_EOD!AC74+MES_EOD!AD74</f>
        <v>0</v>
      </c>
      <c r="L74">
        <f>NDMC_EOD!AC74+NDMC_EOD!AD74</f>
        <v>2.08</v>
      </c>
      <c r="M74">
        <f>TPDDL_EOD!AC74+TPDDL_EOD!AD74</f>
        <v>15</v>
      </c>
      <c r="N74">
        <f t="shared" si="6"/>
        <v>37.08</v>
      </c>
      <c r="O74" s="154">
        <f t="shared" si="7"/>
        <v>0.21999999999999886</v>
      </c>
      <c r="P74">
        <v>12.071197411003237</v>
      </c>
      <c r="Q74">
        <v>8.0474649406688243</v>
      </c>
      <c r="R74">
        <v>0</v>
      </c>
      <c r="S74">
        <v>2.0923408845738942</v>
      </c>
      <c r="T74">
        <v>15.088996763754045</v>
      </c>
      <c r="U74" s="156">
        <f t="shared" si="8"/>
        <v>37.299999999999997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37.6</v>
      </c>
      <c r="E75">
        <f>GT!N75</f>
        <v>0</v>
      </c>
      <c r="F75">
        <f t="shared" si="10"/>
        <v>84</v>
      </c>
      <c r="G75">
        <f t="shared" si="11"/>
        <v>37.6</v>
      </c>
      <c r="H75" s="154"/>
      <c r="I75">
        <f>BRPL_EOD!AC75+BRPL_EOD!AD75</f>
        <v>12</v>
      </c>
      <c r="J75">
        <f>BYPL_EOD!AC75+BYPL_EOD!AD75</f>
        <v>8</v>
      </c>
      <c r="K75">
        <f>MES_EOD!AC75+MES_EOD!AD75</f>
        <v>0</v>
      </c>
      <c r="L75">
        <f>NDMC_EOD!AC75+NDMC_EOD!AD75</f>
        <v>2.08</v>
      </c>
      <c r="M75">
        <f>TPDDL_EOD!AC75+TPDDL_EOD!AD75</f>
        <v>15</v>
      </c>
      <c r="N75">
        <f t="shared" si="6"/>
        <v>37.08</v>
      </c>
      <c r="O75" s="154">
        <f t="shared" si="7"/>
        <v>0.52000000000000313</v>
      </c>
      <c r="P75">
        <v>12.168284789644014</v>
      </c>
      <c r="Q75">
        <v>8.112189859762676</v>
      </c>
      <c r="R75">
        <v>0</v>
      </c>
      <c r="S75">
        <v>2.109169363538296</v>
      </c>
      <c r="T75">
        <v>15.210355987055017</v>
      </c>
      <c r="U75" s="156">
        <f t="shared" si="8"/>
        <v>37.600000000000009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37.6</v>
      </c>
      <c r="E76">
        <f>GT!N76</f>
        <v>0</v>
      </c>
      <c r="F76">
        <f t="shared" si="10"/>
        <v>84</v>
      </c>
      <c r="G76">
        <f t="shared" si="11"/>
        <v>37.6</v>
      </c>
      <c r="H76" s="154"/>
      <c r="I76">
        <f>BRPL_EOD!AC76+BRPL_EOD!AD76</f>
        <v>12</v>
      </c>
      <c r="J76">
        <f>BYPL_EOD!AC76+BYPL_EOD!AD76</f>
        <v>8</v>
      </c>
      <c r="K76">
        <f>MES_EOD!AC76+MES_EOD!AD76</f>
        <v>0</v>
      </c>
      <c r="L76">
        <f>NDMC_EOD!AC76+NDMC_EOD!AD76</f>
        <v>2.08</v>
      </c>
      <c r="M76">
        <f>TPDDL_EOD!AC76+TPDDL_EOD!AD76</f>
        <v>15</v>
      </c>
      <c r="N76">
        <f t="shared" si="6"/>
        <v>37.08</v>
      </c>
      <c r="O76" s="154">
        <f t="shared" si="7"/>
        <v>0.52000000000000313</v>
      </c>
      <c r="P76">
        <v>12.168284789644014</v>
      </c>
      <c r="Q76">
        <v>8.112189859762676</v>
      </c>
      <c r="R76">
        <v>0</v>
      </c>
      <c r="S76">
        <v>2.109169363538296</v>
      </c>
      <c r="T76">
        <v>15.210355987055017</v>
      </c>
      <c r="U76" s="156">
        <f t="shared" si="8"/>
        <v>37.600000000000009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54"/>
      <c r="I77">
        <f>BRPL_EOD!AC77+BRPL_EOD!AD77</f>
        <v>12</v>
      </c>
      <c r="J77">
        <f>BYPL_EOD!AC77+BYPL_EOD!AD77</f>
        <v>8</v>
      </c>
      <c r="K77">
        <f>MES_EOD!AC77+MES_EOD!AD77</f>
        <v>0</v>
      </c>
      <c r="L77">
        <f>NDMC_EOD!AC77+NDMC_EOD!AD77</f>
        <v>2.08</v>
      </c>
      <c r="M77">
        <f>TPDDL_EOD!AC77+TPDDL_EOD!AD77</f>
        <v>15</v>
      </c>
      <c r="N77">
        <f t="shared" si="6"/>
        <v>37.08</v>
      </c>
      <c r="O77" s="154">
        <f t="shared" si="7"/>
        <v>0.52000000000000313</v>
      </c>
      <c r="P77">
        <v>12.168284789644014</v>
      </c>
      <c r="Q77">
        <v>8.112189859762676</v>
      </c>
      <c r="R77">
        <v>0</v>
      </c>
      <c r="S77">
        <v>2.109169363538296</v>
      </c>
      <c r="T77">
        <v>15.210355987055017</v>
      </c>
      <c r="U77" s="156">
        <f t="shared" si="8"/>
        <v>37.600000000000009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54"/>
      <c r="I78">
        <f>BRPL_EOD!AC78+BRPL_EOD!AD78</f>
        <v>12</v>
      </c>
      <c r="J78">
        <f>BYPL_EOD!AC78+BYPL_EOD!AD78</f>
        <v>8</v>
      </c>
      <c r="K78">
        <f>MES_EOD!AC78+MES_EOD!AD78</f>
        <v>0</v>
      </c>
      <c r="L78">
        <f>NDMC_EOD!AC78+NDMC_EOD!AD78</f>
        <v>2.08</v>
      </c>
      <c r="M78">
        <f>TPDDL_EOD!AC78+TPDDL_EOD!AD78</f>
        <v>15</v>
      </c>
      <c r="N78">
        <f t="shared" si="6"/>
        <v>37.08</v>
      </c>
      <c r="O78" s="154">
        <f t="shared" si="7"/>
        <v>0.52000000000000313</v>
      </c>
      <c r="P78">
        <v>12.168284789644014</v>
      </c>
      <c r="Q78">
        <v>8.112189859762676</v>
      </c>
      <c r="R78">
        <v>0</v>
      </c>
      <c r="S78">
        <v>2.109169363538296</v>
      </c>
      <c r="T78">
        <v>15.210355987055017</v>
      </c>
      <c r="U78" s="156">
        <f t="shared" si="8"/>
        <v>37.600000000000009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37.6</v>
      </c>
      <c r="E79">
        <f>GT!N79</f>
        <v>0</v>
      </c>
      <c r="F79">
        <f t="shared" si="10"/>
        <v>84</v>
      </c>
      <c r="G79">
        <f t="shared" si="11"/>
        <v>37.6</v>
      </c>
      <c r="H79" s="154"/>
      <c r="I79">
        <f>BRPL_EOD!AC79+BRPL_EOD!AD79</f>
        <v>12</v>
      </c>
      <c r="J79">
        <f>BYPL_EOD!AC79+BYPL_EOD!AD79</f>
        <v>8</v>
      </c>
      <c r="K79">
        <f>MES_EOD!AC79+MES_EOD!AD79</f>
        <v>0</v>
      </c>
      <c r="L79">
        <f>NDMC_EOD!AC79+NDMC_EOD!AD79</f>
        <v>2.08</v>
      </c>
      <c r="M79">
        <f>TPDDL_EOD!AC79+TPDDL_EOD!AD79</f>
        <v>15</v>
      </c>
      <c r="N79">
        <f t="shared" si="6"/>
        <v>37.08</v>
      </c>
      <c r="O79" s="154">
        <f t="shared" si="7"/>
        <v>0.52000000000000313</v>
      </c>
      <c r="P79">
        <v>12.168284789644014</v>
      </c>
      <c r="Q79">
        <v>8.112189859762676</v>
      </c>
      <c r="R79">
        <v>0</v>
      </c>
      <c r="S79">
        <v>2.109169363538296</v>
      </c>
      <c r="T79">
        <v>15.210355987055017</v>
      </c>
      <c r="U79" s="156">
        <f t="shared" si="8"/>
        <v>37.600000000000009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84</v>
      </c>
      <c r="G80">
        <f t="shared" si="11"/>
        <v>37.6</v>
      </c>
      <c r="H80" s="154"/>
      <c r="I80">
        <f>BRPL_EOD!AC80+BRPL_EOD!AD80</f>
        <v>12</v>
      </c>
      <c r="J80">
        <f>BYPL_EOD!AC80+BYPL_EOD!AD80</f>
        <v>8</v>
      </c>
      <c r="K80">
        <f>MES_EOD!AC80+MES_EOD!AD80</f>
        <v>0</v>
      </c>
      <c r="L80">
        <f>NDMC_EOD!AC80+NDMC_EOD!AD80</f>
        <v>2.08</v>
      </c>
      <c r="M80">
        <f>TPDDL_EOD!AC80+TPDDL_EOD!AD80</f>
        <v>15</v>
      </c>
      <c r="N80">
        <f t="shared" si="6"/>
        <v>37.08</v>
      </c>
      <c r="O80" s="154">
        <f t="shared" si="7"/>
        <v>0.52000000000000313</v>
      </c>
      <c r="P80">
        <v>12.168284789644014</v>
      </c>
      <c r="Q80">
        <v>8.112189859762676</v>
      </c>
      <c r="R80">
        <v>0</v>
      </c>
      <c r="S80">
        <v>2.109169363538296</v>
      </c>
      <c r="T80">
        <v>15.210355987055017</v>
      </c>
      <c r="U80" s="156">
        <f t="shared" si="8"/>
        <v>37.600000000000009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38.6</v>
      </c>
      <c r="E81">
        <f>GT!N81</f>
        <v>0</v>
      </c>
      <c r="F81">
        <f t="shared" si="10"/>
        <v>84</v>
      </c>
      <c r="G81">
        <f t="shared" si="11"/>
        <v>38.6</v>
      </c>
      <c r="H81" s="154"/>
      <c r="I81">
        <f>BRPL_EOD!AC81+BRPL_EOD!AD81</f>
        <v>12.99</v>
      </c>
      <c r="J81">
        <f>BYPL_EOD!AC81+BYPL_EOD!AD81</f>
        <v>8</v>
      </c>
      <c r="K81">
        <f>MES_EOD!AC81+MES_EOD!AD81</f>
        <v>0</v>
      </c>
      <c r="L81">
        <f>NDMC_EOD!AC81+NDMC_EOD!AD81</f>
        <v>2.08</v>
      </c>
      <c r="M81">
        <f>TPDDL_EOD!AC81+TPDDL_EOD!AD81</f>
        <v>15</v>
      </c>
      <c r="N81">
        <f t="shared" si="6"/>
        <v>38.07</v>
      </c>
      <c r="O81" s="154">
        <f t="shared" si="7"/>
        <v>0.53000000000000114</v>
      </c>
      <c r="P81">
        <v>13.170843183609142</v>
      </c>
      <c r="Q81">
        <v>8.1113737851326508</v>
      </c>
      <c r="R81">
        <v>0</v>
      </c>
      <c r="S81">
        <v>2.1089571841344892</v>
      </c>
      <c r="T81">
        <v>15.20882584712372</v>
      </c>
      <c r="U81" s="156">
        <f t="shared" si="8"/>
        <v>38.6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38.6</v>
      </c>
      <c r="E82">
        <f>GT!N82</f>
        <v>0</v>
      </c>
      <c r="F82">
        <f t="shared" si="10"/>
        <v>84</v>
      </c>
      <c r="G82">
        <f t="shared" si="11"/>
        <v>38.6</v>
      </c>
      <c r="H82" s="154"/>
      <c r="I82">
        <f>BRPL_EOD!AC82+BRPL_EOD!AD82</f>
        <v>12.99</v>
      </c>
      <c r="J82">
        <f>BYPL_EOD!AC82+BYPL_EOD!AD82</f>
        <v>8</v>
      </c>
      <c r="K82">
        <f>MES_EOD!AC82+MES_EOD!AD82</f>
        <v>0</v>
      </c>
      <c r="L82">
        <f>NDMC_EOD!AC82+NDMC_EOD!AD82</f>
        <v>2.08</v>
      </c>
      <c r="M82">
        <f>TPDDL_EOD!AC82+TPDDL_EOD!AD82</f>
        <v>15</v>
      </c>
      <c r="N82">
        <f t="shared" si="6"/>
        <v>38.07</v>
      </c>
      <c r="O82" s="154">
        <f t="shared" si="7"/>
        <v>0.53000000000000114</v>
      </c>
      <c r="P82">
        <v>13.170843183609142</v>
      </c>
      <c r="Q82">
        <v>8.1113737851326508</v>
      </c>
      <c r="R82">
        <v>0</v>
      </c>
      <c r="S82">
        <v>2.1089571841344892</v>
      </c>
      <c r="T82">
        <v>15.20882584712372</v>
      </c>
      <c r="U82" s="156">
        <f t="shared" si="8"/>
        <v>38.6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38.6</v>
      </c>
      <c r="E83">
        <f>GT!N83</f>
        <v>0</v>
      </c>
      <c r="F83">
        <f t="shared" si="10"/>
        <v>84</v>
      </c>
      <c r="G83">
        <f t="shared" si="11"/>
        <v>38.6</v>
      </c>
      <c r="H83" s="154"/>
      <c r="I83">
        <f>BRPL_EOD!AC83+BRPL_EOD!AD83</f>
        <v>12.99</v>
      </c>
      <c r="J83">
        <f>BYPL_EOD!AC83+BYPL_EOD!AD83</f>
        <v>8</v>
      </c>
      <c r="K83">
        <f>MES_EOD!AC83+MES_EOD!AD83</f>
        <v>0</v>
      </c>
      <c r="L83">
        <f>NDMC_EOD!AC83+NDMC_EOD!AD83</f>
        <v>2.08</v>
      </c>
      <c r="M83">
        <f>TPDDL_EOD!AC83+TPDDL_EOD!AD83</f>
        <v>15</v>
      </c>
      <c r="N83">
        <f t="shared" si="6"/>
        <v>38.07</v>
      </c>
      <c r="O83" s="154">
        <f t="shared" si="7"/>
        <v>0.53000000000000114</v>
      </c>
      <c r="P83">
        <v>13.170843183609142</v>
      </c>
      <c r="Q83">
        <v>8.1113737851326508</v>
      </c>
      <c r="R83">
        <v>0</v>
      </c>
      <c r="S83">
        <v>2.1089571841344892</v>
      </c>
      <c r="T83">
        <v>15.20882584712372</v>
      </c>
      <c r="U83" s="156">
        <f t="shared" si="8"/>
        <v>38.6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38.6</v>
      </c>
      <c r="E84">
        <f>GT!N84</f>
        <v>0</v>
      </c>
      <c r="F84">
        <f t="shared" si="10"/>
        <v>84</v>
      </c>
      <c r="G84">
        <f t="shared" si="11"/>
        <v>38.6</v>
      </c>
      <c r="H84" s="154"/>
      <c r="I84">
        <f>BRPL_EOD!AC84+BRPL_EOD!AD84</f>
        <v>12.99</v>
      </c>
      <c r="J84">
        <f>BYPL_EOD!AC84+BYPL_EOD!AD84</f>
        <v>8</v>
      </c>
      <c r="K84">
        <f>MES_EOD!AC84+MES_EOD!AD84</f>
        <v>0</v>
      </c>
      <c r="L84">
        <f>NDMC_EOD!AC84+NDMC_EOD!AD84</f>
        <v>2.08</v>
      </c>
      <c r="M84">
        <f>TPDDL_EOD!AC84+TPDDL_EOD!AD84</f>
        <v>15</v>
      </c>
      <c r="N84">
        <f t="shared" si="6"/>
        <v>38.07</v>
      </c>
      <c r="O84" s="154">
        <f t="shared" si="7"/>
        <v>0.53000000000000114</v>
      </c>
      <c r="P84">
        <v>13.170843183609142</v>
      </c>
      <c r="Q84">
        <v>8.1113737851326508</v>
      </c>
      <c r="R84">
        <v>0</v>
      </c>
      <c r="S84">
        <v>2.1089571841344892</v>
      </c>
      <c r="T84">
        <v>15.20882584712372</v>
      </c>
      <c r="U84" s="156">
        <f t="shared" si="8"/>
        <v>38.6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38.6</v>
      </c>
      <c r="E85">
        <f>GT!N85</f>
        <v>0</v>
      </c>
      <c r="F85">
        <f t="shared" si="10"/>
        <v>84</v>
      </c>
      <c r="G85">
        <f t="shared" si="11"/>
        <v>38.6</v>
      </c>
      <c r="H85" s="154"/>
      <c r="I85">
        <f>BRPL_EOD!AC85+BRPL_EOD!AD85</f>
        <v>12.99</v>
      </c>
      <c r="J85">
        <f>BYPL_EOD!AC85+BYPL_EOD!AD85</f>
        <v>8</v>
      </c>
      <c r="K85">
        <f>MES_EOD!AC85+MES_EOD!AD85</f>
        <v>0</v>
      </c>
      <c r="L85">
        <f>NDMC_EOD!AC85+NDMC_EOD!AD85</f>
        <v>2.08</v>
      </c>
      <c r="M85">
        <f>TPDDL_EOD!AC85+TPDDL_EOD!AD85</f>
        <v>15</v>
      </c>
      <c r="N85">
        <f t="shared" si="6"/>
        <v>38.07</v>
      </c>
      <c r="O85" s="154">
        <f t="shared" si="7"/>
        <v>0.53000000000000114</v>
      </c>
      <c r="P85">
        <v>13.170843183609142</v>
      </c>
      <c r="Q85">
        <v>8.1113737851326508</v>
      </c>
      <c r="R85">
        <v>0</v>
      </c>
      <c r="S85">
        <v>2.1089571841344892</v>
      </c>
      <c r="T85">
        <v>15.20882584712372</v>
      </c>
      <c r="U85" s="156">
        <f t="shared" si="8"/>
        <v>38.6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38.6</v>
      </c>
      <c r="E86">
        <f>GT!N86</f>
        <v>0</v>
      </c>
      <c r="F86">
        <f t="shared" si="10"/>
        <v>84</v>
      </c>
      <c r="G86">
        <f t="shared" si="11"/>
        <v>38.6</v>
      </c>
      <c r="H86" s="154"/>
      <c r="I86">
        <f>BRPL_EOD!AC86+BRPL_EOD!AD86</f>
        <v>12.99</v>
      </c>
      <c r="J86">
        <f>BYPL_EOD!AC86+BYPL_EOD!AD86</f>
        <v>8</v>
      </c>
      <c r="K86">
        <f>MES_EOD!AC86+MES_EOD!AD86</f>
        <v>0</v>
      </c>
      <c r="L86">
        <f>NDMC_EOD!AC86+NDMC_EOD!AD86</f>
        <v>2.08</v>
      </c>
      <c r="M86">
        <f>TPDDL_EOD!AC86+TPDDL_EOD!AD86</f>
        <v>15</v>
      </c>
      <c r="N86">
        <f t="shared" si="6"/>
        <v>38.07</v>
      </c>
      <c r="O86" s="154">
        <f t="shared" si="7"/>
        <v>0.53000000000000114</v>
      </c>
      <c r="P86">
        <v>13.170843183609142</v>
      </c>
      <c r="Q86">
        <v>8.1113737851326508</v>
      </c>
      <c r="R86">
        <v>0</v>
      </c>
      <c r="S86">
        <v>2.1089571841344892</v>
      </c>
      <c r="T86">
        <v>15.20882584712372</v>
      </c>
      <c r="U86" s="156">
        <f t="shared" si="8"/>
        <v>38.6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38.6</v>
      </c>
      <c r="E87">
        <f>GT!N87</f>
        <v>0</v>
      </c>
      <c r="F87">
        <f t="shared" si="10"/>
        <v>84</v>
      </c>
      <c r="G87">
        <f t="shared" si="11"/>
        <v>38.6</v>
      </c>
      <c r="H87" s="154"/>
      <c r="I87">
        <f>BRPL_EOD!AC87+BRPL_EOD!AD87</f>
        <v>12.99</v>
      </c>
      <c r="J87">
        <f>BYPL_EOD!AC87+BYPL_EOD!AD87</f>
        <v>8</v>
      </c>
      <c r="K87">
        <f>MES_EOD!AC87+MES_EOD!AD87</f>
        <v>0</v>
      </c>
      <c r="L87">
        <f>NDMC_EOD!AC87+NDMC_EOD!AD87</f>
        <v>2.08</v>
      </c>
      <c r="M87">
        <f>TPDDL_EOD!AC87+TPDDL_EOD!AD87</f>
        <v>15</v>
      </c>
      <c r="N87">
        <f t="shared" si="6"/>
        <v>38.07</v>
      </c>
      <c r="O87" s="154">
        <f t="shared" si="7"/>
        <v>0.53000000000000114</v>
      </c>
      <c r="P87">
        <v>13.170843183609142</v>
      </c>
      <c r="Q87">
        <v>8.1113737851326508</v>
      </c>
      <c r="R87">
        <v>0</v>
      </c>
      <c r="S87">
        <v>2.1089571841344892</v>
      </c>
      <c r="T87">
        <v>15.20882584712372</v>
      </c>
      <c r="U87" s="156">
        <f t="shared" si="8"/>
        <v>38.6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38.6</v>
      </c>
      <c r="E88">
        <f>GT!N88</f>
        <v>0</v>
      </c>
      <c r="F88">
        <f t="shared" si="10"/>
        <v>84</v>
      </c>
      <c r="G88">
        <f t="shared" si="11"/>
        <v>38.6</v>
      </c>
      <c r="H88" s="154"/>
      <c r="I88">
        <f>BRPL_EOD!AC88+BRPL_EOD!AD88</f>
        <v>12.99</v>
      </c>
      <c r="J88">
        <f>BYPL_EOD!AC88+BYPL_EOD!AD88</f>
        <v>8</v>
      </c>
      <c r="K88">
        <f>MES_EOD!AC88+MES_EOD!AD88</f>
        <v>0</v>
      </c>
      <c r="L88">
        <f>NDMC_EOD!AC88+NDMC_EOD!AD88</f>
        <v>2.08</v>
      </c>
      <c r="M88">
        <f>TPDDL_EOD!AC88+TPDDL_EOD!AD88</f>
        <v>15</v>
      </c>
      <c r="N88">
        <f t="shared" si="6"/>
        <v>38.07</v>
      </c>
      <c r="O88" s="154">
        <f t="shared" si="7"/>
        <v>0.53000000000000114</v>
      </c>
      <c r="P88">
        <v>13.170843183609142</v>
      </c>
      <c r="Q88">
        <v>8.1113737851326508</v>
      </c>
      <c r="R88">
        <v>0</v>
      </c>
      <c r="S88">
        <v>2.1089571841344892</v>
      </c>
      <c r="T88">
        <v>15.20882584712372</v>
      </c>
      <c r="U88" s="156">
        <f t="shared" si="8"/>
        <v>38.6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38.6</v>
      </c>
      <c r="E89">
        <f>GT!N89</f>
        <v>0</v>
      </c>
      <c r="F89">
        <f t="shared" si="10"/>
        <v>84</v>
      </c>
      <c r="G89">
        <f t="shared" si="11"/>
        <v>38.6</v>
      </c>
      <c r="H89" s="154"/>
      <c r="I89">
        <f>BRPL_EOD!AC89+BRPL_EOD!AD89</f>
        <v>12.99</v>
      </c>
      <c r="J89">
        <f>BYPL_EOD!AC89+BYPL_EOD!AD89</f>
        <v>8</v>
      </c>
      <c r="K89">
        <f>MES_EOD!AC89+MES_EOD!AD89</f>
        <v>0</v>
      </c>
      <c r="L89">
        <f>NDMC_EOD!AC89+NDMC_EOD!AD89</f>
        <v>2.08</v>
      </c>
      <c r="M89">
        <f>TPDDL_EOD!AC89+TPDDL_EOD!AD89</f>
        <v>15</v>
      </c>
      <c r="N89">
        <f t="shared" si="6"/>
        <v>38.07</v>
      </c>
      <c r="O89" s="154">
        <f t="shared" si="7"/>
        <v>0.53000000000000114</v>
      </c>
      <c r="P89">
        <v>13.170843183609142</v>
      </c>
      <c r="Q89">
        <v>8.1113737851326508</v>
      </c>
      <c r="R89">
        <v>0</v>
      </c>
      <c r="S89">
        <v>2.1089571841344892</v>
      </c>
      <c r="T89">
        <v>15.20882584712372</v>
      </c>
      <c r="U89" s="156">
        <f t="shared" si="8"/>
        <v>38.6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38.6</v>
      </c>
      <c r="E90">
        <f>GT!N90</f>
        <v>0</v>
      </c>
      <c r="F90">
        <f t="shared" si="10"/>
        <v>84</v>
      </c>
      <c r="G90">
        <f t="shared" si="11"/>
        <v>38.6</v>
      </c>
      <c r="H90" s="154"/>
      <c r="I90">
        <f>BRPL_EOD!AC90+BRPL_EOD!AD90</f>
        <v>12.99</v>
      </c>
      <c r="J90">
        <f>BYPL_EOD!AC90+BYPL_EOD!AD90</f>
        <v>8</v>
      </c>
      <c r="K90">
        <f>MES_EOD!AC90+MES_EOD!AD90</f>
        <v>0</v>
      </c>
      <c r="L90">
        <f>NDMC_EOD!AC90+NDMC_EOD!AD90</f>
        <v>2.08</v>
      </c>
      <c r="M90">
        <f>TPDDL_EOD!AC90+TPDDL_EOD!AD90</f>
        <v>15</v>
      </c>
      <c r="N90">
        <f t="shared" si="6"/>
        <v>38.07</v>
      </c>
      <c r="O90" s="154">
        <f t="shared" si="7"/>
        <v>0.53000000000000114</v>
      </c>
      <c r="P90">
        <v>13.170843183609142</v>
      </c>
      <c r="Q90">
        <v>8.1113737851326508</v>
      </c>
      <c r="R90">
        <v>0</v>
      </c>
      <c r="S90">
        <v>2.1089571841344892</v>
      </c>
      <c r="T90">
        <v>15.20882584712372</v>
      </c>
      <c r="U90" s="156">
        <f t="shared" si="8"/>
        <v>38.6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38.6</v>
      </c>
      <c r="E91">
        <f>GT!N91</f>
        <v>0</v>
      </c>
      <c r="F91">
        <f t="shared" si="10"/>
        <v>84</v>
      </c>
      <c r="G91">
        <f t="shared" si="11"/>
        <v>38.6</v>
      </c>
      <c r="H91" s="154"/>
      <c r="I91">
        <f>BRPL_EOD!AC91+BRPL_EOD!AD91</f>
        <v>12.99</v>
      </c>
      <c r="J91">
        <f>BYPL_EOD!AC91+BYPL_EOD!AD91</f>
        <v>8</v>
      </c>
      <c r="K91">
        <f>MES_EOD!AC91+MES_EOD!AD91</f>
        <v>0</v>
      </c>
      <c r="L91">
        <f>NDMC_EOD!AC91+NDMC_EOD!AD91</f>
        <v>2.08</v>
      </c>
      <c r="M91">
        <f>TPDDL_EOD!AC91+TPDDL_EOD!AD91</f>
        <v>15</v>
      </c>
      <c r="N91">
        <f t="shared" si="6"/>
        <v>38.07</v>
      </c>
      <c r="O91" s="154">
        <f t="shared" si="7"/>
        <v>0.53000000000000114</v>
      </c>
      <c r="P91">
        <v>13.170843183609142</v>
      </c>
      <c r="Q91">
        <v>8.1113737851326508</v>
      </c>
      <c r="R91">
        <v>0</v>
      </c>
      <c r="S91">
        <v>2.1089571841344892</v>
      </c>
      <c r="T91">
        <v>15.20882584712372</v>
      </c>
      <c r="U91" s="156">
        <f t="shared" si="8"/>
        <v>38.6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38.6</v>
      </c>
      <c r="E92">
        <f>GT!N92</f>
        <v>0</v>
      </c>
      <c r="F92">
        <f t="shared" si="10"/>
        <v>84</v>
      </c>
      <c r="G92">
        <f t="shared" si="11"/>
        <v>38.6</v>
      </c>
      <c r="H92" s="154"/>
      <c r="I92">
        <f>BRPL_EOD!AC92+BRPL_EOD!AD92</f>
        <v>12.99</v>
      </c>
      <c r="J92">
        <f>BYPL_EOD!AC92+BYPL_EOD!AD92</f>
        <v>8</v>
      </c>
      <c r="K92">
        <f>MES_EOD!AC92+MES_EOD!AD92</f>
        <v>0</v>
      </c>
      <c r="L92">
        <f>NDMC_EOD!AC92+NDMC_EOD!AD92</f>
        <v>2.08</v>
      </c>
      <c r="M92">
        <f>TPDDL_EOD!AC92+TPDDL_EOD!AD92</f>
        <v>15</v>
      </c>
      <c r="N92">
        <f t="shared" si="6"/>
        <v>38.07</v>
      </c>
      <c r="O92" s="154">
        <f t="shared" si="7"/>
        <v>0.53000000000000114</v>
      </c>
      <c r="P92">
        <v>13.170843183609142</v>
      </c>
      <c r="Q92">
        <v>8.1113737851326508</v>
      </c>
      <c r="R92">
        <v>0</v>
      </c>
      <c r="S92">
        <v>2.1089571841344892</v>
      </c>
      <c r="T92">
        <v>15.20882584712372</v>
      </c>
      <c r="U92" s="156">
        <f t="shared" si="8"/>
        <v>38.6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38.6</v>
      </c>
      <c r="E93">
        <f>GT!N93</f>
        <v>0</v>
      </c>
      <c r="F93">
        <f t="shared" si="10"/>
        <v>84</v>
      </c>
      <c r="G93">
        <f t="shared" si="11"/>
        <v>38.6</v>
      </c>
      <c r="H93" s="154"/>
      <c r="I93">
        <f>BRPL_EOD!AC93+BRPL_EOD!AD93</f>
        <v>12.99</v>
      </c>
      <c r="J93">
        <f>BYPL_EOD!AC93+BYPL_EOD!AD93</f>
        <v>8</v>
      </c>
      <c r="K93">
        <f>MES_EOD!AC93+MES_EOD!AD93</f>
        <v>0</v>
      </c>
      <c r="L93">
        <f>NDMC_EOD!AC93+NDMC_EOD!AD93</f>
        <v>2.08</v>
      </c>
      <c r="M93">
        <f>TPDDL_EOD!AC93+TPDDL_EOD!AD93</f>
        <v>15</v>
      </c>
      <c r="N93">
        <f t="shared" si="6"/>
        <v>38.07</v>
      </c>
      <c r="O93" s="154">
        <f t="shared" si="7"/>
        <v>0.53000000000000114</v>
      </c>
      <c r="P93">
        <v>13.170843183609142</v>
      </c>
      <c r="Q93">
        <v>8.1113737851326508</v>
      </c>
      <c r="R93">
        <v>0</v>
      </c>
      <c r="S93">
        <v>2.1089571841344892</v>
      </c>
      <c r="T93">
        <v>15.20882584712372</v>
      </c>
      <c r="U93" s="156">
        <f t="shared" si="8"/>
        <v>38.6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38.6</v>
      </c>
      <c r="E94">
        <f>GT!N94</f>
        <v>0</v>
      </c>
      <c r="F94">
        <f t="shared" si="10"/>
        <v>84</v>
      </c>
      <c r="G94">
        <f t="shared" si="11"/>
        <v>38.6</v>
      </c>
      <c r="H94" s="154"/>
      <c r="I94">
        <f>BRPL_EOD!AC94+BRPL_EOD!AD94</f>
        <v>12.99</v>
      </c>
      <c r="J94">
        <f>BYPL_EOD!AC94+BYPL_EOD!AD94</f>
        <v>8</v>
      </c>
      <c r="K94">
        <f>MES_EOD!AC94+MES_EOD!AD94</f>
        <v>0</v>
      </c>
      <c r="L94">
        <f>NDMC_EOD!AC94+NDMC_EOD!AD94</f>
        <v>2.08</v>
      </c>
      <c r="M94">
        <f>TPDDL_EOD!AC94+TPDDL_EOD!AD94</f>
        <v>15</v>
      </c>
      <c r="N94">
        <f t="shared" si="6"/>
        <v>38.07</v>
      </c>
      <c r="O94" s="154">
        <f t="shared" si="7"/>
        <v>0.53000000000000114</v>
      </c>
      <c r="P94">
        <v>13.170843183609142</v>
      </c>
      <c r="Q94">
        <v>8.1113737851326508</v>
      </c>
      <c r="R94">
        <v>0</v>
      </c>
      <c r="S94">
        <v>2.1089571841344892</v>
      </c>
      <c r="T94">
        <v>15.20882584712372</v>
      </c>
      <c r="U94" s="156">
        <f t="shared" si="8"/>
        <v>38.6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38.6</v>
      </c>
      <c r="E95">
        <f>GT!N95</f>
        <v>0</v>
      </c>
      <c r="F95">
        <f t="shared" si="10"/>
        <v>84</v>
      </c>
      <c r="G95">
        <f t="shared" si="11"/>
        <v>38.6</v>
      </c>
      <c r="H95" s="154"/>
      <c r="I95">
        <f>BRPL_EOD!AC95+BRPL_EOD!AD95</f>
        <v>12.99</v>
      </c>
      <c r="J95">
        <f>BYPL_EOD!AC95+BYPL_EOD!AD95</f>
        <v>8</v>
      </c>
      <c r="K95">
        <f>MES_EOD!AC95+MES_EOD!AD95</f>
        <v>0</v>
      </c>
      <c r="L95">
        <f>NDMC_EOD!AC95+NDMC_EOD!AD95</f>
        <v>2.08</v>
      </c>
      <c r="M95">
        <f>TPDDL_EOD!AC95+TPDDL_EOD!AD95</f>
        <v>15</v>
      </c>
      <c r="N95">
        <f t="shared" si="6"/>
        <v>38.07</v>
      </c>
      <c r="O95" s="154">
        <f t="shared" si="7"/>
        <v>0.53000000000000114</v>
      </c>
      <c r="P95">
        <v>13.170843183609142</v>
      </c>
      <c r="Q95">
        <v>8.1113737851326508</v>
      </c>
      <c r="R95">
        <v>0</v>
      </c>
      <c r="S95">
        <v>2.1089571841344892</v>
      </c>
      <c r="T95">
        <v>15.20882584712372</v>
      </c>
      <c r="U95" s="156">
        <f t="shared" si="8"/>
        <v>38.6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38.6</v>
      </c>
      <c r="E96">
        <f>GT!N96</f>
        <v>0</v>
      </c>
      <c r="F96">
        <f t="shared" si="10"/>
        <v>84</v>
      </c>
      <c r="G96">
        <f t="shared" si="11"/>
        <v>38.6</v>
      </c>
      <c r="H96" s="154"/>
      <c r="I96">
        <f>BRPL_EOD!AC96+BRPL_EOD!AD96</f>
        <v>12.99</v>
      </c>
      <c r="J96">
        <f>BYPL_EOD!AC96+BYPL_EOD!AD96</f>
        <v>8</v>
      </c>
      <c r="K96">
        <f>MES_EOD!AC96+MES_EOD!AD96</f>
        <v>0</v>
      </c>
      <c r="L96">
        <f>NDMC_EOD!AC96+NDMC_EOD!AD96</f>
        <v>2.08</v>
      </c>
      <c r="M96">
        <f>TPDDL_EOD!AC96+TPDDL_EOD!AD96</f>
        <v>15</v>
      </c>
      <c r="N96">
        <f t="shared" si="6"/>
        <v>38.07</v>
      </c>
      <c r="O96" s="154">
        <f t="shared" si="7"/>
        <v>0.53000000000000114</v>
      </c>
      <c r="P96">
        <v>13.170843183609142</v>
      </c>
      <c r="Q96">
        <v>8.1113737851326508</v>
      </c>
      <c r="R96">
        <v>0</v>
      </c>
      <c r="S96">
        <v>2.1089571841344892</v>
      </c>
      <c r="T96">
        <v>15.20882584712372</v>
      </c>
      <c r="U96" s="156">
        <f t="shared" si="8"/>
        <v>38.6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38.6</v>
      </c>
      <c r="E97">
        <f>GT!N97</f>
        <v>0</v>
      </c>
      <c r="F97">
        <f t="shared" si="10"/>
        <v>84</v>
      </c>
      <c r="G97">
        <f t="shared" si="11"/>
        <v>38.6</v>
      </c>
      <c r="H97" s="154"/>
      <c r="I97">
        <f>BRPL_EOD!AC97+BRPL_EOD!AD97</f>
        <v>12.99</v>
      </c>
      <c r="J97">
        <f>BYPL_EOD!AC97+BYPL_EOD!AD97</f>
        <v>8</v>
      </c>
      <c r="K97">
        <f>MES_EOD!AC97+MES_EOD!AD97</f>
        <v>0</v>
      </c>
      <c r="L97">
        <f>NDMC_EOD!AC97+NDMC_EOD!AD97</f>
        <v>2.08</v>
      </c>
      <c r="M97">
        <f>TPDDL_EOD!AC97+TPDDL_EOD!AD97</f>
        <v>15</v>
      </c>
      <c r="N97">
        <f t="shared" si="6"/>
        <v>38.07</v>
      </c>
      <c r="O97" s="154">
        <f t="shared" si="7"/>
        <v>0.53000000000000114</v>
      </c>
      <c r="P97">
        <v>13.170843183609142</v>
      </c>
      <c r="Q97">
        <v>8.1113737851326508</v>
      </c>
      <c r="R97">
        <v>0</v>
      </c>
      <c r="S97">
        <v>2.1089571841344892</v>
      </c>
      <c r="T97">
        <v>15.20882584712372</v>
      </c>
      <c r="U97" s="156">
        <f t="shared" si="8"/>
        <v>38.6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38.6</v>
      </c>
      <c r="E98">
        <f>GT!N98</f>
        <v>0</v>
      </c>
      <c r="F98">
        <f t="shared" si="10"/>
        <v>84</v>
      </c>
      <c r="G98">
        <f t="shared" si="11"/>
        <v>38.6</v>
      </c>
      <c r="H98" s="154"/>
      <c r="I98">
        <f>BRPL_EOD!AC98+BRPL_EOD!AD98</f>
        <v>12.99</v>
      </c>
      <c r="J98">
        <f>BYPL_EOD!AC98+BYPL_EOD!AD98</f>
        <v>8</v>
      </c>
      <c r="K98">
        <f>MES_EOD!AC98+MES_EOD!AD98</f>
        <v>0</v>
      </c>
      <c r="L98">
        <f>NDMC_EOD!AC98+NDMC_EOD!AD98</f>
        <v>2.08</v>
      </c>
      <c r="M98">
        <f>TPDDL_EOD!AC98+TPDDL_EOD!AD98</f>
        <v>15</v>
      </c>
      <c r="N98">
        <f t="shared" si="6"/>
        <v>38.07</v>
      </c>
      <c r="O98" s="154">
        <f t="shared" si="7"/>
        <v>0.53000000000000114</v>
      </c>
      <c r="P98">
        <v>13.170843183609142</v>
      </c>
      <c r="Q98">
        <v>8.1113737851326508</v>
      </c>
      <c r="R98">
        <v>0</v>
      </c>
      <c r="S98">
        <v>2.1089571841344892</v>
      </c>
      <c r="T98">
        <v>15.20882584712372</v>
      </c>
      <c r="U98" s="156">
        <f t="shared" si="8"/>
        <v>38.6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0.92470249999999998</v>
      </c>
      <c r="E99" s="156">
        <f t="shared" si="12"/>
        <v>0</v>
      </c>
      <c r="F99" s="156">
        <f t="shared" si="12"/>
        <v>2.016</v>
      </c>
      <c r="G99" s="156">
        <f t="shared" si="12"/>
        <v>0.92470249999999998</v>
      </c>
      <c r="H99" s="156"/>
      <c r="I99" s="156">
        <f t="shared" si="12"/>
        <v>0.30748500000000001</v>
      </c>
      <c r="J99" s="156">
        <f t="shared" si="12"/>
        <v>0.20420500000000003</v>
      </c>
      <c r="K99" s="156">
        <f t="shared" si="12"/>
        <v>0</v>
      </c>
      <c r="L99" s="156">
        <f t="shared" si="12"/>
        <v>4.9120000000000073E-2</v>
      </c>
      <c r="M99" s="156">
        <f t="shared" si="12"/>
        <v>0.35428750000000003</v>
      </c>
      <c r="N99" s="156">
        <f t="shared" si="12"/>
        <v>0.91509750000000023</v>
      </c>
      <c r="O99" s="156">
        <f t="shared" si="12"/>
        <v>9.604999999999999E-3</v>
      </c>
      <c r="P99" s="156">
        <f t="shared" si="12"/>
        <v>0.31080537322297835</v>
      </c>
      <c r="Q99" s="156">
        <f t="shared" si="12"/>
        <v>0.20620125088006946</v>
      </c>
      <c r="R99" s="156">
        <f t="shared" si="12"/>
        <v>0</v>
      </c>
      <c r="S99" s="156">
        <f t="shared" si="12"/>
        <v>4.964222723300668E-2</v>
      </c>
      <c r="T99" s="156">
        <f t="shared" si="12"/>
        <v>0.35805364866394573</v>
      </c>
      <c r="U99" s="156">
        <f t="shared" si="12"/>
        <v>0.92470249999999998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44587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Y1" s="204" t="s">
        <v>351</v>
      </c>
      <c r="Z1" s="204"/>
      <c r="AA1" s="204" t="s">
        <v>352</v>
      </c>
      <c r="AB1" s="204"/>
      <c r="AC1" s="225" t="s">
        <v>349</v>
      </c>
      <c r="AD1" s="22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229.36</v>
      </c>
      <c r="E3">
        <f>BAWANA!AM3</f>
        <v>0</v>
      </c>
      <c r="F3">
        <f>(B3+C3)*0.8</f>
        <v>256</v>
      </c>
      <c r="G3">
        <f>(D3+E3)</f>
        <v>229.36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5.82</v>
      </c>
      <c r="L3">
        <f>NDMC_EOD!AK3+NDMC_EOD!AL3</f>
        <v>28</v>
      </c>
      <c r="M3">
        <f>TPDDL_EOD!AK3+TPDDL_EOD!AL3</f>
        <v>50</v>
      </c>
      <c r="N3">
        <f t="shared" ref="N3:N66" si="0">SUM(I3:M3)</f>
        <v>233.36</v>
      </c>
      <c r="O3" s="154">
        <f t="shared" ref="O3:O66" si="1">G3-N3</f>
        <v>-4</v>
      </c>
      <c r="P3">
        <v>97.912423723003087</v>
      </c>
      <c r="Q3">
        <v>49.064326362701408</v>
      </c>
      <c r="R3">
        <v>5.7202399725745634</v>
      </c>
      <c r="S3">
        <v>27.520054850874185</v>
      </c>
      <c r="T3">
        <v>49.142955090846762</v>
      </c>
      <c r="U3" s="156">
        <f t="shared" ref="U3:U66" si="2">SUM(P3:T3)</f>
        <v>229.36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215.74</v>
      </c>
      <c r="E4">
        <f>BAWANA!AM4</f>
        <v>0</v>
      </c>
      <c r="F4">
        <f t="shared" ref="F4:F67" si="4">(B4+C4)*0.8</f>
        <v>256</v>
      </c>
      <c r="G4">
        <f t="shared" ref="G4:G67" si="5">(D4+E4)</f>
        <v>215.74</v>
      </c>
      <c r="H4" s="154"/>
      <c r="I4">
        <f>BRPL_EOD!AK4+BRPL_EOD!AL4</f>
        <v>82</v>
      </c>
      <c r="J4">
        <f>BYPL_EOD!AK4+BYPL_EOD!AL4</f>
        <v>49.92</v>
      </c>
      <c r="K4">
        <f>MES_EOD!AK4+MES_EOD!AL4</f>
        <v>5.82</v>
      </c>
      <c r="L4">
        <f>NDMC_EOD!AK4+NDMC_EOD!AL4</f>
        <v>28</v>
      </c>
      <c r="M4">
        <f>TPDDL_EOD!AK4+TPDDL_EOD!AL4</f>
        <v>50</v>
      </c>
      <c r="N4">
        <f t="shared" si="0"/>
        <v>215.74</v>
      </c>
      <c r="O4" s="154">
        <f t="shared" si="1"/>
        <v>0</v>
      </c>
      <c r="P4">
        <v>82</v>
      </c>
      <c r="Q4">
        <v>49.92</v>
      </c>
      <c r="R4">
        <v>5.82</v>
      </c>
      <c r="S4">
        <v>28</v>
      </c>
      <c r="T4">
        <v>50</v>
      </c>
      <c r="U4" s="156">
        <f t="shared" si="2"/>
        <v>215.74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209.74</v>
      </c>
      <c r="E5">
        <f>BAWANA!AM5</f>
        <v>0</v>
      </c>
      <c r="F5">
        <f t="shared" si="4"/>
        <v>256</v>
      </c>
      <c r="G5">
        <f t="shared" si="5"/>
        <v>209.74</v>
      </c>
      <c r="H5" s="154"/>
      <c r="I5">
        <f>BRPL_EOD!AK5+BRPL_EOD!AL5</f>
        <v>76</v>
      </c>
      <c r="J5">
        <f>BYPL_EOD!AK5+BYPL_EOD!AL5</f>
        <v>49.92</v>
      </c>
      <c r="K5">
        <f>MES_EOD!AK5+MES_EOD!AL5</f>
        <v>5.82</v>
      </c>
      <c r="L5">
        <f>NDMC_EOD!AK5+NDMC_EOD!AL5</f>
        <v>28</v>
      </c>
      <c r="M5">
        <f>TPDDL_EOD!AK5+TPDDL_EOD!AL5</f>
        <v>50</v>
      </c>
      <c r="N5">
        <f t="shared" si="0"/>
        <v>209.74</v>
      </c>
      <c r="O5" s="154">
        <f t="shared" si="1"/>
        <v>0</v>
      </c>
      <c r="P5">
        <v>76</v>
      </c>
      <c r="Q5">
        <v>49.92</v>
      </c>
      <c r="R5">
        <v>5.82</v>
      </c>
      <c r="S5">
        <v>28</v>
      </c>
      <c r="T5">
        <v>50</v>
      </c>
      <c r="U5" s="156">
        <f t="shared" si="2"/>
        <v>209.74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209.74</v>
      </c>
      <c r="E6">
        <f>BAWANA!AM6</f>
        <v>0</v>
      </c>
      <c r="F6">
        <f t="shared" si="4"/>
        <v>256</v>
      </c>
      <c r="G6">
        <f t="shared" si="5"/>
        <v>209.74</v>
      </c>
      <c r="H6" s="154"/>
      <c r="I6">
        <f>BRPL_EOD!AK6+BRPL_EOD!AL6</f>
        <v>76</v>
      </c>
      <c r="J6">
        <f>BYPL_EOD!AK6+BYPL_EOD!AL6</f>
        <v>49.92</v>
      </c>
      <c r="K6">
        <f>MES_EOD!AK6+MES_EOD!AL6</f>
        <v>5.82</v>
      </c>
      <c r="L6">
        <f>NDMC_EOD!AK6+NDMC_EOD!AL6</f>
        <v>28</v>
      </c>
      <c r="M6">
        <f>TPDDL_EOD!AK6+TPDDL_EOD!AL6</f>
        <v>50</v>
      </c>
      <c r="N6">
        <f t="shared" si="0"/>
        <v>209.74</v>
      </c>
      <c r="O6" s="154">
        <f t="shared" si="1"/>
        <v>0</v>
      </c>
      <c r="P6">
        <v>76</v>
      </c>
      <c r="Q6">
        <v>49.92</v>
      </c>
      <c r="R6">
        <v>5.82</v>
      </c>
      <c r="S6">
        <v>28</v>
      </c>
      <c r="T6">
        <v>50</v>
      </c>
      <c r="U6" s="156">
        <f t="shared" si="2"/>
        <v>209.74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209.74</v>
      </c>
      <c r="E7">
        <f>BAWANA!AM7</f>
        <v>0</v>
      </c>
      <c r="F7">
        <f t="shared" si="4"/>
        <v>256</v>
      </c>
      <c r="G7">
        <f t="shared" si="5"/>
        <v>209.74</v>
      </c>
      <c r="H7" s="154"/>
      <c r="I7">
        <f>BRPL_EOD!AK7+BRPL_EOD!AL7</f>
        <v>76</v>
      </c>
      <c r="J7">
        <f>BYPL_EOD!AK7+BYPL_EOD!AL7</f>
        <v>49.92</v>
      </c>
      <c r="K7">
        <f>MES_EOD!AK7+MES_EOD!AL7</f>
        <v>5.82</v>
      </c>
      <c r="L7">
        <f>NDMC_EOD!AK7+NDMC_EOD!AL7</f>
        <v>28</v>
      </c>
      <c r="M7">
        <f>TPDDL_EOD!AK7+TPDDL_EOD!AL7</f>
        <v>50</v>
      </c>
      <c r="N7">
        <f t="shared" si="0"/>
        <v>209.74</v>
      </c>
      <c r="O7" s="154">
        <f t="shared" si="1"/>
        <v>0</v>
      </c>
      <c r="P7">
        <v>76</v>
      </c>
      <c r="Q7">
        <v>49.92</v>
      </c>
      <c r="R7">
        <v>5.82</v>
      </c>
      <c r="S7">
        <v>28</v>
      </c>
      <c r="T7">
        <v>50</v>
      </c>
      <c r="U7" s="156">
        <f t="shared" si="2"/>
        <v>209.74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209.74</v>
      </c>
      <c r="E8">
        <f>BAWANA!AM8</f>
        <v>0</v>
      </c>
      <c r="F8">
        <f t="shared" si="4"/>
        <v>256</v>
      </c>
      <c r="G8">
        <f t="shared" si="5"/>
        <v>209.74</v>
      </c>
      <c r="H8" s="154"/>
      <c r="I8">
        <f>BRPL_EOD!AK8+BRPL_EOD!AL8</f>
        <v>76</v>
      </c>
      <c r="J8">
        <f>BYPL_EOD!AK8+BYPL_EOD!AL8</f>
        <v>49.92</v>
      </c>
      <c r="K8">
        <f>MES_EOD!AK8+MES_EOD!AL8</f>
        <v>5.82</v>
      </c>
      <c r="L8">
        <f>NDMC_EOD!AK8+NDMC_EOD!AL8</f>
        <v>28</v>
      </c>
      <c r="M8">
        <f>TPDDL_EOD!AK8+TPDDL_EOD!AL8</f>
        <v>50</v>
      </c>
      <c r="N8">
        <f t="shared" si="0"/>
        <v>209.74</v>
      </c>
      <c r="O8" s="154">
        <f t="shared" si="1"/>
        <v>0</v>
      </c>
      <c r="P8">
        <v>76</v>
      </c>
      <c r="Q8">
        <v>49.92</v>
      </c>
      <c r="R8">
        <v>5.82</v>
      </c>
      <c r="S8">
        <v>28</v>
      </c>
      <c r="T8">
        <v>50</v>
      </c>
      <c r="U8" s="156">
        <f t="shared" si="2"/>
        <v>209.74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209.74</v>
      </c>
      <c r="E9">
        <f>BAWANA!AM9</f>
        <v>0</v>
      </c>
      <c r="F9">
        <f t="shared" si="4"/>
        <v>256</v>
      </c>
      <c r="G9">
        <f t="shared" si="5"/>
        <v>209.74</v>
      </c>
      <c r="H9" s="154"/>
      <c r="I9">
        <f>BRPL_EOD!AK9+BRPL_EOD!AL9</f>
        <v>76</v>
      </c>
      <c r="J9">
        <f>BYPL_EOD!AK9+BYPL_EOD!AL9</f>
        <v>49.92</v>
      </c>
      <c r="K9">
        <f>MES_EOD!AK9+MES_EOD!AL9</f>
        <v>5.82</v>
      </c>
      <c r="L9">
        <f>NDMC_EOD!AK9+NDMC_EOD!AL9</f>
        <v>28</v>
      </c>
      <c r="M9">
        <f>TPDDL_EOD!AK9+TPDDL_EOD!AL9</f>
        <v>50</v>
      </c>
      <c r="N9">
        <f t="shared" si="0"/>
        <v>209.74</v>
      </c>
      <c r="O9" s="154">
        <f t="shared" si="1"/>
        <v>0</v>
      </c>
      <c r="P9">
        <v>76</v>
      </c>
      <c r="Q9">
        <v>49.92</v>
      </c>
      <c r="R9">
        <v>5.82</v>
      </c>
      <c r="S9">
        <v>28</v>
      </c>
      <c r="T9">
        <v>50</v>
      </c>
      <c r="U9" s="156">
        <f t="shared" si="2"/>
        <v>209.74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209.74</v>
      </c>
      <c r="E10">
        <f>BAWANA!AM10</f>
        <v>0</v>
      </c>
      <c r="F10">
        <f t="shared" si="4"/>
        <v>256</v>
      </c>
      <c r="G10">
        <f t="shared" si="5"/>
        <v>209.74</v>
      </c>
      <c r="H10" s="154"/>
      <c r="I10">
        <f>BRPL_EOD!AK10+BRPL_EOD!AL10</f>
        <v>76</v>
      </c>
      <c r="J10">
        <f>BYPL_EOD!AK10+BYPL_EOD!AL10</f>
        <v>49.92</v>
      </c>
      <c r="K10">
        <f>MES_EOD!AK10+MES_EOD!AL10</f>
        <v>5.82</v>
      </c>
      <c r="L10">
        <f>NDMC_EOD!AK10+NDMC_EOD!AL10</f>
        <v>28</v>
      </c>
      <c r="M10">
        <f>TPDDL_EOD!AK10+TPDDL_EOD!AL10</f>
        <v>50</v>
      </c>
      <c r="N10">
        <f t="shared" si="0"/>
        <v>209.74</v>
      </c>
      <c r="O10" s="154">
        <f t="shared" si="1"/>
        <v>0</v>
      </c>
      <c r="P10">
        <v>76</v>
      </c>
      <c r="Q10">
        <v>49.92</v>
      </c>
      <c r="R10">
        <v>5.82</v>
      </c>
      <c r="S10">
        <v>28</v>
      </c>
      <c r="T10">
        <v>50</v>
      </c>
      <c r="U10" s="156">
        <f t="shared" si="2"/>
        <v>209.74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209.74</v>
      </c>
      <c r="E11">
        <f>BAWANA!AM11</f>
        <v>0</v>
      </c>
      <c r="F11">
        <f t="shared" si="4"/>
        <v>256</v>
      </c>
      <c r="G11">
        <f t="shared" si="5"/>
        <v>209.74</v>
      </c>
      <c r="H11" s="154"/>
      <c r="I11">
        <f>BRPL_EOD!AK11+BRPL_EOD!AL11</f>
        <v>76</v>
      </c>
      <c r="J11">
        <f>BYPL_EOD!AK11+BYPL_EOD!AL11</f>
        <v>49.92</v>
      </c>
      <c r="K11">
        <f>MES_EOD!AK11+MES_EOD!AL11</f>
        <v>5.82</v>
      </c>
      <c r="L11">
        <f>NDMC_EOD!AK11+NDMC_EOD!AL11</f>
        <v>28</v>
      </c>
      <c r="M11">
        <f>TPDDL_EOD!AK11+TPDDL_EOD!AL11</f>
        <v>50</v>
      </c>
      <c r="N11">
        <f t="shared" si="0"/>
        <v>209.74</v>
      </c>
      <c r="O11" s="154">
        <f t="shared" si="1"/>
        <v>0</v>
      </c>
      <c r="P11">
        <v>76</v>
      </c>
      <c r="Q11">
        <v>49.92</v>
      </c>
      <c r="R11">
        <v>5.82</v>
      </c>
      <c r="S11">
        <v>28</v>
      </c>
      <c r="T11">
        <v>50</v>
      </c>
      <c r="U11" s="156">
        <f t="shared" si="2"/>
        <v>209.74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209.74</v>
      </c>
      <c r="E12">
        <f>BAWANA!AM12</f>
        <v>0</v>
      </c>
      <c r="F12">
        <f t="shared" si="4"/>
        <v>256</v>
      </c>
      <c r="G12">
        <f t="shared" si="5"/>
        <v>209.74</v>
      </c>
      <c r="H12" s="154"/>
      <c r="I12">
        <f>BRPL_EOD!AK12+BRPL_EOD!AL12</f>
        <v>76</v>
      </c>
      <c r="J12">
        <f>BYPL_EOD!AK12+BYPL_EOD!AL12</f>
        <v>49.92</v>
      </c>
      <c r="K12">
        <f>MES_EOD!AK12+MES_EOD!AL12</f>
        <v>5.82</v>
      </c>
      <c r="L12">
        <f>NDMC_EOD!AK12+NDMC_EOD!AL12</f>
        <v>28</v>
      </c>
      <c r="M12">
        <f>TPDDL_EOD!AK12+TPDDL_EOD!AL12</f>
        <v>50</v>
      </c>
      <c r="N12">
        <f t="shared" si="0"/>
        <v>209.74</v>
      </c>
      <c r="O12" s="154">
        <f t="shared" si="1"/>
        <v>0</v>
      </c>
      <c r="P12">
        <v>76</v>
      </c>
      <c r="Q12">
        <v>49.92</v>
      </c>
      <c r="R12">
        <v>5.82</v>
      </c>
      <c r="S12">
        <v>28</v>
      </c>
      <c r="T12">
        <v>50</v>
      </c>
      <c r="U12" s="156">
        <f t="shared" si="2"/>
        <v>209.74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209.74</v>
      </c>
      <c r="E13">
        <f>BAWANA!AM13</f>
        <v>0</v>
      </c>
      <c r="F13">
        <f t="shared" si="4"/>
        <v>256</v>
      </c>
      <c r="G13">
        <f t="shared" si="5"/>
        <v>209.74</v>
      </c>
      <c r="H13" s="154"/>
      <c r="I13">
        <f>BRPL_EOD!AK13+BRPL_EOD!AL13</f>
        <v>76</v>
      </c>
      <c r="J13">
        <f>BYPL_EOD!AK13+BYPL_EOD!AL13</f>
        <v>49.92</v>
      </c>
      <c r="K13">
        <f>MES_EOD!AK13+MES_EOD!AL13</f>
        <v>5.82</v>
      </c>
      <c r="L13">
        <f>NDMC_EOD!AK13+NDMC_EOD!AL13</f>
        <v>28</v>
      </c>
      <c r="M13">
        <f>TPDDL_EOD!AK13+TPDDL_EOD!AL13</f>
        <v>50</v>
      </c>
      <c r="N13">
        <f t="shared" si="0"/>
        <v>209.74</v>
      </c>
      <c r="O13" s="154">
        <f t="shared" si="1"/>
        <v>0</v>
      </c>
      <c r="P13">
        <v>76</v>
      </c>
      <c r="Q13">
        <v>49.92</v>
      </c>
      <c r="R13">
        <v>5.82</v>
      </c>
      <c r="S13">
        <v>28</v>
      </c>
      <c r="T13">
        <v>50</v>
      </c>
      <c r="U13" s="156">
        <f t="shared" si="2"/>
        <v>209.74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209.74</v>
      </c>
      <c r="E14">
        <f>BAWANA!AM14</f>
        <v>0</v>
      </c>
      <c r="F14">
        <f t="shared" si="4"/>
        <v>256</v>
      </c>
      <c r="G14">
        <f t="shared" si="5"/>
        <v>209.74</v>
      </c>
      <c r="H14" s="154"/>
      <c r="I14">
        <f>BRPL_EOD!AK14+BRPL_EOD!AL14</f>
        <v>76</v>
      </c>
      <c r="J14">
        <f>BYPL_EOD!AK14+BYPL_EOD!AL14</f>
        <v>49.92</v>
      </c>
      <c r="K14">
        <f>MES_EOD!AK14+MES_EOD!AL14</f>
        <v>5.82</v>
      </c>
      <c r="L14">
        <f>NDMC_EOD!AK14+NDMC_EOD!AL14</f>
        <v>28</v>
      </c>
      <c r="M14">
        <f>TPDDL_EOD!AK14+TPDDL_EOD!AL14</f>
        <v>50</v>
      </c>
      <c r="N14">
        <f t="shared" si="0"/>
        <v>209.74</v>
      </c>
      <c r="O14" s="154">
        <f t="shared" si="1"/>
        <v>0</v>
      </c>
      <c r="P14">
        <v>76</v>
      </c>
      <c r="Q14">
        <v>49.92</v>
      </c>
      <c r="R14">
        <v>5.82</v>
      </c>
      <c r="S14">
        <v>28</v>
      </c>
      <c r="T14">
        <v>50</v>
      </c>
      <c r="U14" s="156">
        <f t="shared" si="2"/>
        <v>209.74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209.74</v>
      </c>
      <c r="E15">
        <f>BAWANA!AM15</f>
        <v>0</v>
      </c>
      <c r="F15">
        <f t="shared" si="4"/>
        <v>256</v>
      </c>
      <c r="G15">
        <f t="shared" si="5"/>
        <v>209.74</v>
      </c>
      <c r="H15" s="154"/>
      <c r="I15">
        <f>BRPL_EOD!AK15+BRPL_EOD!AL15</f>
        <v>76</v>
      </c>
      <c r="J15">
        <f>BYPL_EOD!AK15+BYPL_EOD!AL15</f>
        <v>49.92</v>
      </c>
      <c r="K15">
        <f>MES_EOD!AK15+MES_EOD!AL15</f>
        <v>5.82</v>
      </c>
      <c r="L15">
        <f>NDMC_EOD!AK15+NDMC_EOD!AL15</f>
        <v>28</v>
      </c>
      <c r="M15">
        <f>TPDDL_EOD!AK15+TPDDL_EOD!AL15</f>
        <v>50</v>
      </c>
      <c r="N15">
        <f t="shared" si="0"/>
        <v>209.74</v>
      </c>
      <c r="O15" s="154">
        <f t="shared" si="1"/>
        <v>0</v>
      </c>
      <c r="P15">
        <v>76</v>
      </c>
      <c r="Q15">
        <v>49.92</v>
      </c>
      <c r="R15">
        <v>5.82</v>
      </c>
      <c r="S15">
        <v>28</v>
      </c>
      <c r="T15">
        <v>50</v>
      </c>
      <c r="U15" s="156">
        <f t="shared" si="2"/>
        <v>209.74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209.74</v>
      </c>
      <c r="E16">
        <f>BAWANA!AM16</f>
        <v>0</v>
      </c>
      <c r="F16">
        <f t="shared" si="4"/>
        <v>256</v>
      </c>
      <c r="G16">
        <f t="shared" si="5"/>
        <v>209.74</v>
      </c>
      <c r="H16" s="154"/>
      <c r="I16">
        <f>BRPL_EOD!AK16+BRPL_EOD!AL16</f>
        <v>76</v>
      </c>
      <c r="J16">
        <f>BYPL_EOD!AK16+BYPL_EOD!AL16</f>
        <v>49.92</v>
      </c>
      <c r="K16">
        <f>MES_EOD!AK16+MES_EOD!AL16</f>
        <v>5.82</v>
      </c>
      <c r="L16">
        <f>NDMC_EOD!AK16+NDMC_EOD!AL16</f>
        <v>28</v>
      </c>
      <c r="M16">
        <f>TPDDL_EOD!AK16+TPDDL_EOD!AL16</f>
        <v>50</v>
      </c>
      <c r="N16">
        <f t="shared" si="0"/>
        <v>209.74</v>
      </c>
      <c r="O16" s="154">
        <f t="shared" si="1"/>
        <v>0</v>
      </c>
      <c r="P16">
        <v>76</v>
      </c>
      <c r="Q16">
        <v>49.92</v>
      </c>
      <c r="R16">
        <v>5.82</v>
      </c>
      <c r="S16">
        <v>28</v>
      </c>
      <c r="T16">
        <v>50</v>
      </c>
      <c r="U16" s="156">
        <f t="shared" si="2"/>
        <v>209.74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209.74</v>
      </c>
      <c r="E17">
        <f>BAWANA!AM17</f>
        <v>0</v>
      </c>
      <c r="F17">
        <f t="shared" si="4"/>
        <v>256</v>
      </c>
      <c r="G17">
        <f t="shared" si="5"/>
        <v>209.74</v>
      </c>
      <c r="H17" s="154"/>
      <c r="I17">
        <f>BRPL_EOD!AK17+BRPL_EOD!AL17</f>
        <v>76</v>
      </c>
      <c r="J17">
        <f>BYPL_EOD!AK17+BYPL_EOD!AL17</f>
        <v>49.92</v>
      </c>
      <c r="K17">
        <f>MES_EOD!AK17+MES_EOD!AL17</f>
        <v>5.82</v>
      </c>
      <c r="L17">
        <f>NDMC_EOD!AK17+NDMC_EOD!AL17</f>
        <v>28</v>
      </c>
      <c r="M17">
        <f>TPDDL_EOD!AK17+TPDDL_EOD!AL17</f>
        <v>50</v>
      </c>
      <c r="N17">
        <f t="shared" si="0"/>
        <v>209.74</v>
      </c>
      <c r="O17" s="154">
        <f t="shared" si="1"/>
        <v>0</v>
      </c>
      <c r="P17">
        <v>76</v>
      </c>
      <c r="Q17">
        <v>49.92</v>
      </c>
      <c r="R17">
        <v>5.82</v>
      </c>
      <c r="S17">
        <v>28</v>
      </c>
      <c r="T17">
        <v>50</v>
      </c>
      <c r="U17" s="156">
        <f t="shared" si="2"/>
        <v>209.74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209.74</v>
      </c>
      <c r="E18">
        <f>BAWANA!AM18</f>
        <v>0</v>
      </c>
      <c r="F18">
        <f t="shared" si="4"/>
        <v>256</v>
      </c>
      <c r="G18">
        <f t="shared" si="5"/>
        <v>209.74</v>
      </c>
      <c r="H18" s="154"/>
      <c r="I18">
        <f>BRPL_EOD!AK18+BRPL_EOD!AL18</f>
        <v>76</v>
      </c>
      <c r="J18">
        <f>BYPL_EOD!AK18+BYPL_EOD!AL18</f>
        <v>49.92</v>
      </c>
      <c r="K18">
        <f>MES_EOD!AK18+MES_EOD!AL18</f>
        <v>5.82</v>
      </c>
      <c r="L18">
        <f>NDMC_EOD!AK18+NDMC_EOD!AL18</f>
        <v>28</v>
      </c>
      <c r="M18">
        <f>TPDDL_EOD!AK18+TPDDL_EOD!AL18</f>
        <v>50</v>
      </c>
      <c r="N18">
        <f t="shared" si="0"/>
        <v>209.74</v>
      </c>
      <c r="O18" s="154">
        <f t="shared" si="1"/>
        <v>0</v>
      </c>
      <c r="P18">
        <v>76</v>
      </c>
      <c r="Q18">
        <v>49.92</v>
      </c>
      <c r="R18">
        <v>5.82</v>
      </c>
      <c r="S18">
        <v>28</v>
      </c>
      <c r="T18">
        <v>50</v>
      </c>
      <c r="U18" s="156">
        <f t="shared" si="2"/>
        <v>209.74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218.74</v>
      </c>
      <c r="E19">
        <f>BAWANA!AM19</f>
        <v>0</v>
      </c>
      <c r="F19">
        <f t="shared" si="4"/>
        <v>256</v>
      </c>
      <c r="G19">
        <f t="shared" si="5"/>
        <v>218.74</v>
      </c>
      <c r="H19" s="154"/>
      <c r="I19">
        <f>BRPL_EOD!AK19+BRPL_EOD!AL19</f>
        <v>76</v>
      </c>
      <c r="J19">
        <f>BYPL_EOD!AK19+BYPL_EOD!AL19</f>
        <v>49.92</v>
      </c>
      <c r="K19">
        <f>MES_EOD!AK19+MES_EOD!AL19</f>
        <v>14.82</v>
      </c>
      <c r="L19">
        <f>NDMC_EOD!AK19+NDMC_EOD!AL19</f>
        <v>28</v>
      </c>
      <c r="M19">
        <f>TPDDL_EOD!AK19+TPDDL_EOD!AL19</f>
        <v>50</v>
      </c>
      <c r="N19">
        <f t="shared" si="0"/>
        <v>218.74</v>
      </c>
      <c r="O19" s="154">
        <f t="shared" si="1"/>
        <v>0</v>
      </c>
      <c r="P19">
        <v>76</v>
      </c>
      <c r="Q19">
        <v>49.92</v>
      </c>
      <c r="R19">
        <v>14.82</v>
      </c>
      <c r="S19">
        <v>28</v>
      </c>
      <c r="T19">
        <v>50</v>
      </c>
      <c r="U19" s="156">
        <f t="shared" si="2"/>
        <v>218.74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212.74</v>
      </c>
      <c r="E20">
        <f>BAWANA!AM20</f>
        <v>0</v>
      </c>
      <c r="F20">
        <f t="shared" si="4"/>
        <v>256</v>
      </c>
      <c r="G20">
        <f t="shared" si="5"/>
        <v>212.74</v>
      </c>
      <c r="H20" s="154"/>
      <c r="I20">
        <f>BRPL_EOD!AK20+BRPL_EOD!AL20</f>
        <v>76</v>
      </c>
      <c r="J20">
        <f>BYPL_EOD!AK20+BYPL_EOD!AL20</f>
        <v>49.92</v>
      </c>
      <c r="K20">
        <f>MES_EOD!AK20+MES_EOD!AL20</f>
        <v>8.82</v>
      </c>
      <c r="L20">
        <f>NDMC_EOD!AK20+NDMC_EOD!AL20</f>
        <v>28</v>
      </c>
      <c r="M20">
        <f>TPDDL_EOD!AK20+TPDDL_EOD!AL20</f>
        <v>50</v>
      </c>
      <c r="N20">
        <f t="shared" si="0"/>
        <v>212.74</v>
      </c>
      <c r="O20" s="154">
        <f t="shared" si="1"/>
        <v>0</v>
      </c>
      <c r="P20">
        <v>76</v>
      </c>
      <c r="Q20">
        <v>49.92</v>
      </c>
      <c r="R20">
        <v>8.82</v>
      </c>
      <c r="S20">
        <v>28</v>
      </c>
      <c r="T20">
        <v>50</v>
      </c>
      <c r="U20" s="156">
        <f t="shared" si="2"/>
        <v>212.74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214.74</v>
      </c>
      <c r="E21">
        <f>BAWANA!AM21</f>
        <v>0</v>
      </c>
      <c r="F21">
        <f t="shared" si="4"/>
        <v>256</v>
      </c>
      <c r="G21">
        <f t="shared" si="5"/>
        <v>214.74</v>
      </c>
      <c r="H21" s="154"/>
      <c r="I21">
        <f>BRPL_EOD!AK21+BRPL_EOD!AL21</f>
        <v>76</v>
      </c>
      <c r="J21">
        <f>BYPL_EOD!AK21+BYPL_EOD!AL21</f>
        <v>49.92</v>
      </c>
      <c r="K21">
        <f>MES_EOD!AK21+MES_EOD!AL21</f>
        <v>10.82</v>
      </c>
      <c r="L21">
        <f>NDMC_EOD!AK21+NDMC_EOD!AL21</f>
        <v>28</v>
      </c>
      <c r="M21">
        <f>TPDDL_EOD!AK21+TPDDL_EOD!AL21</f>
        <v>50</v>
      </c>
      <c r="N21">
        <f t="shared" si="0"/>
        <v>214.74</v>
      </c>
      <c r="O21" s="154">
        <f t="shared" si="1"/>
        <v>0</v>
      </c>
      <c r="P21">
        <v>76</v>
      </c>
      <c r="Q21">
        <v>49.92</v>
      </c>
      <c r="R21">
        <v>10.82</v>
      </c>
      <c r="S21">
        <v>28</v>
      </c>
      <c r="T21">
        <v>50</v>
      </c>
      <c r="U21" s="156">
        <f t="shared" si="2"/>
        <v>214.74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214.74</v>
      </c>
      <c r="E22">
        <f>BAWANA!AM22</f>
        <v>0</v>
      </c>
      <c r="F22">
        <f t="shared" si="4"/>
        <v>256</v>
      </c>
      <c r="G22">
        <f t="shared" si="5"/>
        <v>214.74</v>
      </c>
      <c r="H22" s="154"/>
      <c r="I22">
        <f>BRPL_EOD!AK22+BRPL_EOD!AL22</f>
        <v>76</v>
      </c>
      <c r="J22">
        <f>BYPL_EOD!AK22+BYPL_EOD!AL22</f>
        <v>49.92</v>
      </c>
      <c r="K22">
        <f>MES_EOD!AK22+MES_EOD!AL22</f>
        <v>10.82</v>
      </c>
      <c r="L22">
        <f>NDMC_EOD!AK22+NDMC_EOD!AL22</f>
        <v>28</v>
      </c>
      <c r="M22">
        <f>TPDDL_EOD!AK22+TPDDL_EOD!AL22</f>
        <v>50</v>
      </c>
      <c r="N22">
        <f t="shared" si="0"/>
        <v>214.74</v>
      </c>
      <c r="O22" s="154">
        <f t="shared" si="1"/>
        <v>0</v>
      </c>
      <c r="P22">
        <v>76</v>
      </c>
      <c r="Q22">
        <v>49.92</v>
      </c>
      <c r="R22">
        <v>10.82</v>
      </c>
      <c r="S22">
        <v>28</v>
      </c>
      <c r="T22">
        <v>50</v>
      </c>
      <c r="U22" s="156">
        <f t="shared" si="2"/>
        <v>214.74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214.74</v>
      </c>
      <c r="E23">
        <f>BAWANA!AM23</f>
        <v>0</v>
      </c>
      <c r="F23">
        <f t="shared" si="4"/>
        <v>256</v>
      </c>
      <c r="G23">
        <f t="shared" si="5"/>
        <v>214.74</v>
      </c>
      <c r="H23" s="154"/>
      <c r="I23">
        <f>BRPL_EOD!AK23+BRPL_EOD!AL23</f>
        <v>76</v>
      </c>
      <c r="J23">
        <f>BYPL_EOD!AK23+BYPL_EOD!AL23</f>
        <v>49.92</v>
      </c>
      <c r="K23">
        <f>MES_EOD!AK23+MES_EOD!AL23</f>
        <v>10.82</v>
      </c>
      <c r="L23">
        <f>NDMC_EOD!AK23+NDMC_EOD!AL23</f>
        <v>28</v>
      </c>
      <c r="M23">
        <f>TPDDL_EOD!AK23+TPDDL_EOD!AL23</f>
        <v>50</v>
      </c>
      <c r="N23">
        <f t="shared" si="0"/>
        <v>214.74</v>
      </c>
      <c r="O23" s="154">
        <f t="shared" si="1"/>
        <v>0</v>
      </c>
      <c r="P23">
        <v>76</v>
      </c>
      <c r="Q23">
        <v>49.92</v>
      </c>
      <c r="R23">
        <v>10.82</v>
      </c>
      <c r="S23">
        <v>28</v>
      </c>
      <c r="T23">
        <v>50</v>
      </c>
      <c r="U23" s="156">
        <f t="shared" si="2"/>
        <v>214.74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215.74</v>
      </c>
      <c r="E24">
        <f>BAWANA!AM24</f>
        <v>0</v>
      </c>
      <c r="F24">
        <f t="shared" si="4"/>
        <v>256</v>
      </c>
      <c r="G24">
        <f t="shared" si="5"/>
        <v>215.74</v>
      </c>
      <c r="H24" s="154"/>
      <c r="I24">
        <f>BRPL_EOD!AK24+BRPL_EOD!AL24</f>
        <v>76</v>
      </c>
      <c r="J24">
        <f>BYPL_EOD!AK24+BYPL_EOD!AL24</f>
        <v>49.92</v>
      </c>
      <c r="K24">
        <f>MES_EOD!AK24+MES_EOD!AL24</f>
        <v>11.82</v>
      </c>
      <c r="L24">
        <f>NDMC_EOD!AK24+NDMC_EOD!AL24</f>
        <v>28</v>
      </c>
      <c r="M24">
        <f>TPDDL_EOD!AK24+TPDDL_EOD!AL24</f>
        <v>50</v>
      </c>
      <c r="N24">
        <f t="shared" si="0"/>
        <v>215.74</v>
      </c>
      <c r="O24" s="154">
        <f t="shared" si="1"/>
        <v>0</v>
      </c>
      <c r="P24">
        <v>76</v>
      </c>
      <c r="Q24">
        <v>49.92</v>
      </c>
      <c r="R24">
        <v>11.82</v>
      </c>
      <c r="S24">
        <v>28</v>
      </c>
      <c r="T24">
        <v>50</v>
      </c>
      <c r="U24" s="156">
        <f t="shared" si="2"/>
        <v>215.74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230.74</v>
      </c>
      <c r="E25">
        <f>BAWANA!AM25</f>
        <v>0</v>
      </c>
      <c r="F25">
        <f t="shared" si="4"/>
        <v>256</v>
      </c>
      <c r="G25">
        <f t="shared" si="5"/>
        <v>230.74</v>
      </c>
      <c r="H25" s="154"/>
      <c r="I25">
        <f>BRPL_EOD!AK25+BRPL_EOD!AL25</f>
        <v>86</v>
      </c>
      <c r="J25">
        <f>BYPL_EOD!AK25+BYPL_EOD!AL25</f>
        <v>49.92</v>
      </c>
      <c r="K25">
        <f>MES_EOD!AK25+MES_EOD!AL25</f>
        <v>16.82</v>
      </c>
      <c r="L25">
        <f>NDMC_EOD!AK25+NDMC_EOD!AL25</f>
        <v>28</v>
      </c>
      <c r="M25">
        <f>TPDDL_EOD!AK25+TPDDL_EOD!AL25</f>
        <v>50</v>
      </c>
      <c r="N25">
        <f t="shared" si="0"/>
        <v>230.74</v>
      </c>
      <c r="O25" s="154">
        <f t="shared" si="1"/>
        <v>0</v>
      </c>
      <c r="P25">
        <v>86</v>
      </c>
      <c r="Q25">
        <v>49.92</v>
      </c>
      <c r="R25">
        <v>16.82</v>
      </c>
      <c r="S25">
        <v>28</v>
      </c>
      <c r="T25">
        <v>50</v>
      </c>
      <c r="U25" s="156">
        <f t="shared" si="2"/>
        <v>230.74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236.5</v>
      </c>
      <c r="E26">
        <f>BAWANA!AM26</f>
        <v>0</v>
      </c>
      <c r="F26">
        <f t="shared" si="4"/>
        <v>256</v>
      </c>
      <c r="G26">
        <f t="shared" si="5"/>
        <v>236.5</v>
      </c>
      <c r="H26" s="154"/>
      <c r="I26">
        <f>BRPL_EOD!AK26+BRPL_EOD!AL26</f>
        <v>98.84</v>
      </c>
      <c r="J26">
        <f>BYPL_EOD!AK26+BYPL_EOD!AL26</f>
        <v>49.53</v>
      </c>
      <c r="K26">
        <f>MES_EOD!AK26+MES_EOD!AL26</f>
        <v>10.74</v>
      </c>
      <c r="L26">
        <f>NDMC_EOD!AK26+NDMC_EOD!AL26</f>
        <v>27.78</v>
      </c>
      <c r="M26">
        <f>TPDDL_EOD!AK26+TPDDL_EOD!AL26</f>
        <v>49.61</v>
      </c>
      <c r="N26">
        <f t="shared" si="0"/>
        <v>236.5</v>
      </c>
      <c r="O26" s="154">
        <f t="shared" si="1"/>
        <v>0</v>
      </c>
      <c r="P26">
        <v>98.84</v>
      </c>
      <c r="Q26">
        <v>49.53</v>
      </c>
      <c r="R26">
        <v>10.74</v>
      </c>
      <c r="S26">
        <v>27.78</v>
      </c>
      <c r="T26">
        <v>49.61</v>
      </c>
      <c r="U26" s="156">
        <f t="shared" si="2"/>
        <v>236.5</v>
      </c>
      <c r="V26" s="154">
        <f t="shared" si="3"/>
        <v>0</v>
      </c>
      <c r="Y26">
        <f>BAWANA!AW26+BAWANA!AX26</f>
        <v>31.75</v>
      </c>
      <c r="Z26">
        <f>BAWANA!BD26+BAWANA!BE26</f>
        <v>31.75</v>
      </c>
      <c r="AA26">
        <f>BAWANA!X26+BAWANA!Y26</f>
        <v>31.75</v>
      </c>
      <c r="AB26">
        <f>BAWANA!AE26+BAWANA!AF26</f>
        <v>31.75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233.36</v>
      </c>
      <c r="E27">
        <f>BAWANA!AM27</f>
        <v>0</v>
      </c>
      <c r="F27">
        <f t="shared" si="4"/>
        <v>256</v>
      </c>
      <c r="G27">
        <f t="shared" si="5"/>
        <v>233.36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28</v>
      </c>
      <c r="M27">
        <f>TPDDL_EOD!AK27+TPDDL_EOD!AL27</f>
        <v>50</v>
      </c>
      <c r="N27">
        <f t="shared" si="0"/>
        <v>233.36</v>
      </c>
      <c r="O27" s="154">
        <f t="shared" si="1"/>
        <v>0</v>
      </c>
      <c r="P27">
        <v>99.62</v>
      </c>
      <c r="Q27">
        <v>49.92</v>
      </c>
      <c r="R27">
        <v>5.82</v>
      </c>
      <c r="S27">
        <v>28</v>
      </c>
      <c r="T27">
        <v>50</v>
      </c>
      <c r="U27" s="156">
        <f t="shared" si="2"/>
        <v>233.36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239.42</v>
      </c>
      <c r="E28">
        <f>BAWANA!AM28</f>
        <v>0</v>
      </c>
      <c r="F28">
        <f t="shared" si="4"/>
        <v>256</v>
      </c>
      <c r="G28">
        <f t="shared" si="5"/>
        <v>239.42</v>
      </c>
      <c r="H28" s="154"/>
      <c r="I28">
        <f>BRPL_EOD!AK28+BRPL_EOD!AL28</f>
        <v>94.29</v>
      </c>
      <c r="J28">
        <f>BYPL_EOD!AK28+BYPL_EOD!AL28</f>
        <v>47.25</v>
      </c>
      <c r="K28">
        <f>MES_EOD!AK28+MES_EOD!AL28</f>
        <v>5.51</v>
      </c>
      <c r="L28">
        <f>NDMC_EOD!AK28+NDMC_EOD!AL28</f>
        <v>26.5</v>
      </c>
      <c r="M28">
        <f>TPDDL_EOD!AK28+TPDDL_EOD!AL28</f>
        <v>65.88</v>
      </c>
      <c r="N28">
        <f t="shared" si="0"/>
        <v>239.43</v>
      </c>
      <c r="O28" s="154">
        <f t="shared" si="1"/>
        <v>-1.0000000000019327E-2</v>
      </c>
      <c r="P28">
        <v>94.286061897005382</v>
      </c>
      <c r="Q28">
        <v>47.248026563087329</v>
      </c>
      <c r="R28">
        <v>5.5097698701081725</v>
      </c>
      <c r="S28">
        <v>26.498893204694479</v>
      </c>
      <c r="T28">
        <v>65.877248465104614</v>
      </c>
      <c r="U28" s="156">
        <f t="shared" si="2"/>
        <v>239.41999999999996</v>
      </c>
      <c r="V28" s="154">
        <f t="shared" si="3"/>
        <v>0</v>
      </c>
      <c r="Y28">
        <f>BAWANA!AW28+BAWANA!AX28</f>
        <v>30.29</v>
      </c>
      <c r="Z28">
        <f>BAWANA!BD28+BAWANA!BE28</f>
        <v>30.29</v>
      </c>
      <c r="AA28">
        <f>BAWANA!X28+BAWANA!Y28</f>
        <v>30.29</v>
      </c>
      <c r="AB28">
        <f>BAWANA!AE28+BAWANA!AF28</f>
        <v>30.29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238.46</v>
      </c>
      <c r="E29">
        <f>BAWANA!AM29</f>
        <v>0</v>
      </c>
      <c r="F29">
        <f t="shared" si="4"/>
        <v>256</v>
      </c>
      <c r="G29">
        <f t="shared" si="5"/>
        <v>238.46</v>
      </c>
      <c r="H29" s="154"/>
      <c r="I29">
        <f>BRPL_EOD!AK29+BRPL_EOD!AL29</f>
        <v>95.8</v>
      </c>
      <c r="J29">
        <f>BYPL_EOD!AK29+BYPL_EOD!AL29</f>
        <v>48.01</v>
      </c>
      <c r="K29">
        <f>MES_EOD!AK29+MES_EOD!AL29</f>
        <v>5.6</v>
      </c>
      <c r="L29">
        <f>NDMC_EOD!AK29+NDMC_EOD!AL29</f>
        <v>22.12</v>
      </c>
      <c r="M29">
        <f>TPDDL_EOD!AK29+TPDDL_EOD!AL29</f>
        <v>66.930000000000007</v>
      </c>
      <c r="N29">
        <f t="shared" si="0"/>
        <v>238.46</v>
      </c>
      <c r="O29" s="154">
        <f t="shared" si="1"/>
        <v>0</v>
      </c>
      <c r="P29">
        <v>95.8</v>
      </c>
      <c r="Q29">
        <v>48.01</v>
      </c>
      <c r="R29">
        <v>5.6</v>
      </c>
      <c r="S29">
        <v>22.12</v>
      </c>
      <c r="T29">
        <v>66.930000000000007</v>
      </c>
      <c r="U29" s="156">
        <f t="shared" si="2"/>
        <v>238.46</v>
      </c>
      <c r="V29" s="154">
        <f t="shared" si="3"/>
        <v>0</v>
      </c>
      <c r="Y29">
        <f>BAWANA!AW29+BAWANA!AX29</f>
        <v>30.77</v>
      </c>
      <c r="Z29">
        <f>BAWANA!BD29+BAWANA!BE29</f>
        <v>30.77</v>
      </c>
      <c r="AA29">
        <f>BAWANA!X29+BAWANA!Y29</f>
        <v>30.77</v>
      </c>
      <c r="AB29">
        <f>BAWANA!AE29+BAWANA!AF29</f>
        <v>30.77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238.46</v>
      </c>
      <c r="E30">
        <f>BAWANA!AM30</f>
        <v>0</v>
      </c>
      <c r="F30">
        <f t="shared" si="4"/>
        <v>256</v>
      </c>
      <c r="G30">
        <f t="shared" si="5"/>
        <v>238.46</v>
      </c>
      <c r="H30" s="154"/>
      <c r="I30">
        <f>BRPL_EOD!AK30+BRPL_EOD!AL30</f>
        <v>95.8</v>
      </c>
      <c r="J30">
        <f>BYPL_EOD!AK30+BYPL_EOD!AL30</f>
        <v>48.01</v>
      </c>
      <c r="K30">
        <f>MES_EOD!AK30+MES_EOD!AL30</f>
        <v>5.6</v>
      </c>
      <c r="L30">
        <f>NDMC_EOD!AK30+NDMC_EOD!AL30</f>
        <v>22.12</v>
      </c>
      <c r="M30">
        <f>TPDDL_EOD!AK30+TPDDL_EOD!AL30</f>
        <v>66.930000000000007</v>
      </c>
      <c r="N30">
        <f t="shared" si="0"/>
        <v>238.46</v>
      </c>
      <c r="O30" s="154">
        <f t="shared" si="1"/>
        <v>0</v>
      </c>
      <c r="P30">
        <v>95.8</v>
      </c>
      <c r="Q30">
        <v>48.01</v>
      </c>
      <c r="R30">
        <v>5.6</v>
      </c>
      <c r="S30">
        <v>22.12</v>
      </c>
      <c r="T30">
        <v>66.930000000000007</v>
      </c>
      <c r="U30" s="156">
        <f t="shared" si="2"/>
        <v>238.46</v>
      </c>
      <c r="V30" s="154">
        <f t="shared" si="3"/>
        <v>0</v>
      </c>
      <c r="Y30">
        <f>BAWANA!AW30+BAWANA!AX30</f>
        <v>30.77</v>
      </c>
      <c r="Z30">
        <f>BAWANA!BD30+BAWANA!BE30</f>
        <v>30.77</v>
      </c>
      <c r="AA30">
        <f>BAWANA!X30+BAWANA!Y30</f>
        <v>30.77</v>
      </c>
      <c r="AB30">
        <f>BAWANA!AE30+BAWANA!AF30</f>
        <v>30.77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240</v>
      </c>
      <c r="E31">
        <f>BAWANA!AM31</f>
        <v>0</v>
      </c>
      <c r="F31">
        <f t="shared" si="4"/>
        <v>256</v>
      </c>
      <c r="G31">
        <f t="shared" si="5"/>
        <v>240</v>
      </c>
      <c r="H31" s="154"/>
      <c r="I31">
        <f>BRPL_EOD!AK31+BRPL_EOD!AL31</f>
        <v>93.4</v>
      </c>
      <c r="J31">
        <f>BYPL_EOD!AK31+BYPL_EOD!AL31</f>
        <v>46.81</v>
      </c>
      <c r="K31">
        <f>MES_EOD!AK31+MES_EOD!AL31</f>
        <v>12.96</v>
      </c>
      <c r="L31">
        <f>NDMC_EOD!AK31+NDMC_EOD!AL31</f>
        <v>21.57</v>
      </c>
      <c r="M31">
        <f>TPDDL_EOD!AK31+TPDDL_EOD!AL31</f>
        <v>65.260000000000005</v>
      </c>
      <c r="N31">
        <f t="shared" si="0"/>
        <v>240</v>
      </c>
      <c r="O31" s="154">
        <f t="shared" si="1"/>
        <v>0</v>
      </c>
      <c r="P31">
        <v>93.4</v>
      </c>
      <c r="Q31">
        <v>46.81</v>
      </c>
      <c r="R31">
        <v>12.96</v>
      </c>
      <c r="S31">
        <v>21.57</v>
      </c>
      <c r="T31">
        <v>65.260000000000005</v>
      </c>
      <c r="U31" s="156">
        <f t="shared" si="2"/>
        <v>240</v>
      </c>
      <c r="V31" s="154">
        <f t="shared" si="3"/>
        <v>0</v>
      </c>
      <c r="Y31">
        <f>BAWANA!AW31+BAWANA!AX31</f>
        <v>30</v>
      </c>
      <c r="Z31">
        <f>BAWANA!BD31+BAWANA!BE31</f>
        <v>30</v>
      </c>
      <c r="AA31">
        <f>BAWANA!X31+BAWANA!Y31</f>
        <v>30</v>
      </c>
      <c r="AB31">
        <f>BAWANA!AE31+BAWANA!AF31</f>
        <v>30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239.62</v>
      </c>
      <c r="E32">
        <f>BAWANA!AM32</f>
        <v>0</v>
      </c>
      <c r="F32">
        <f t="shared" si="4"/>
        <v>256</v>
      </c>
      <c r="G32">
        <f t="shared" si="5"/>
        <v>239.62</v>
      </c>
      <c r="H32" s="154"/>
      <c r="I32">
        <f>BRPL_EOD!AK32+BRPL_EOD!AL32</f>
        <v>93.99</v>
      </c>
      <c r="J32">
        <f>BYPL_EOD!AK32+BYPL_EOD!AL32</f>
        <v>47.1</v>
      </c>
      <c r="K32">
        <f>MES_EOD!AK32+MES_EOD!AL32</f>
        <v>6.44</v>
      </c>
      <c r="L32">
        <f>NDMC_EOD!AK32+NDMC_EOD!AL32</f>
        <v>26.42</v>
      </c>
      <c r="M32">
        <f>TPDDL_EOD!AK32+TPDDL_EOD!AL32</f>
        <v>65.67</v>
      </c>
      <c r="N32">
        <f t="shared" si="0"/>
        <v>239.62</v>
      </c>
      <c r="O32" s="154">
        <f t="shared" si="1"/>
        <v>0</v>
      </c>
      <c r="P32">
        <v>93.99</v>
      </c>
      <c r="Q32">
        <v>47.1</v>
      </c>
      <c r="R32">
        <v>6.44</v>
      </c>
      <c r="S32">
        <v>26.42</v>
      </c>
      <c r="T32">
        <v>65.67</v>
      </c>
      <c r="U32" s="156">
        <f t="shared" si="2"/>
        <v>239.62</v>
      </c>
      <c r="V32" s="154">
        <f t="shared" si="3"/>
        <v>0</v>
      </c>
      <c r="Y32">
        <f>BAWANA!AW32+BAWANA!AX32</f>
        <v>30.19</v>
      </c>
      <c r="Z32">
        <f>BAWANA!BD32+BAWANA!BE32</f>
        <v>30.19</v>
      </c>
      <c r="AA32">
        <f>BAWANA!X32+BAWANA!Y32</f>
        <v>30.19</v>
      </c>
      <c r="AB32">
        <f>BAWANA!AE32+BAWANA!AF32</f>
        <v>30.19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240</v>
      </c>
      <c r="E33">
        <f>BAWANA!AM33</f>
        <v>0</v>
      </c>
      <c r="F33">
        <f t="shared" si="4"/>
        <v>256</v>
      </c>
      <c r="G33">
        <f t="shared" si="5"/>
        <v>240</v>
      </c>
      <c r="H33" s="154"/>
      <c r="I33">
        <f>BRPL_EOD!AK33+BRPL_EOD!AL33</f>
        <v>93.39</v>
      </c>
      <c r="J33">
        <f>BYPL_EOD!AK33+BYPL_EOD!AL33</f>
        <v>46.8</v>
      </c>
      <c r="K33">
        <f>MES_EOD!AK33+MES_EOD!AL33</f>
        <v>8.31</v>
      </c>
      <c r="L33">
        <f>NDMC_EOD!AK33+NDMC_EOD!AL33</f>
        <v>26.25</v>
      </c>
      <c r="M33">
        <f>TPDDL_EOD!AK33+TPDDL_EOD!AL33</f>
        <v>65.25</v>
      </c>
      <c r="N33">
        <f t="shared" si="0"/>
        <v>240</v>
      </c>
      <c r="O33" s="154">
        <f t="shared" si="1"/>
        <v>0</v>
      </c>
      <c r="P33">
        <v>93.39</v>
      </c>
      <c r="Q33">
        <v>46.8</v>
      </c>
      <c r="R33">
        <v>8.31</v>
      </c>
      <c r="S33">
        <v>26.25</v>
      </c>
      <c r="T33">
        <v>65.25</v>
      </c>
      <c r="U33" s="156">
        <f t="shared" si="2"/>
        <v>240</v>
      </c>
      <c r="V33" s="154">
        <f t="shared" si="3"/>
        <v>0</v>
      </c>
      <c r="Y33">
        <f>BAWANA!AW33+BAWANA!AX33</f>
        <v>30</v>
      </c>
      <c r="Z33">
        <f>BAWANA!BD33+BAWANA!BE33</f>
        <v>30</v>
      </c>
      <c r="AA33">
        <f>BAWANA!X33+BAWANA!Y33</f>
        <v>30</v>
      </c>
      <c r="AB33">
        <f>BAWANA!AE33+BAWANA!AF33</f>
        <v>30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240</v>
      </c>
      <c r="E34">
        <f>BAWANA!AM34</f>
        <v>0</v>
      </c>
      <c r="F34">
        <f t="shared" si="4"/>
        <v>256</v>
      </c>
      <c r="G34">
        <f t="shared" si="5"/>
        <v>240</v>
      </c>
      <c r="H34" s="154"/>
      <c r="I34">
        <f>BRPL_EOD!AK34+BRPL_EOD!AL34</f>
        <v>93.39</v>
      </c>
      <c r="J34">
        <f>BYPL_EOD!AK34+BYPL_EOD!AL34</f>
        <v>46.8</v>
      </c>
      <c r="K34">
        <f>MES_EOD!AK34+MES_EOD!AL34</f>
        <v>8.31</v>
      </c>
      <c r="L34">
        <f>NDMC_EOD!AK34+NDMC_EOD!AL34</f>
        <v>26.25</v>
      </c>
      <c r="M34">
        <f>TPDDL_EOD!AK34+TPDDL_EOD!AL34</f>
        <v>65.25</v>
      </c>
      <c r="N34">
        <f t="shared" si="0"/>
        <v>240</v>
      </c>
      <c r="O34" s="154">
        <f t="shared" si="1"/>
        <v>0</v>
      </c>
      <c r="P34">
        <v>93.39</v>
      </c>
      <c r="Q34">
        <v>46.8</v>
      </c>
      <c r="R34">
        <v>8.31</v>
      </c>
      <c r="S34">
        <v>26.25</v>
      </c>
      <c r="T34">
        <v>65.25</v>
      </c>
      <c r="U34" s="156">
        <f t="shared" si="2"/>
        <v>240</v>
      </c>
      <c r="V34" s="154">
        <f t="shared" si="3"/>
        <v>0</v>
      </c>
      <c r="Y34">
        <f>BAWANA!AW34+BAWANA!AX34</f>
        <v>30</v>
      </c>
      <c r="Z34">
        <f>BAWANA!BD34+BAWANA!BE34</f>
        <v>30</v>
      </c>
      <c r="AA34">
        <f>BAWANA!X34+BAWANA!Y34</f>
        <v>30</v>
      </c>
      <c r="AB34">
        <f>BAWANA!AE34+BAWANA!AF34</f>
        <v>30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239.79999999999998</v>
      </c>
      <c r="E35">
        <f>BAWANA!AM35</f>
        <v>0</v>
      </c>
      <c r="F35">
        <f t="shared" si="4"/>
        <v>256</v>
      </c>
      <c r="G35">
        <f t="shared" si="5"/>
        <v>239.79999999999998</v>
      </c>
      <c r="H35" s="154"/>
      <c r="I35">
        <f>BRPL_EOD!AK35+BRPL_EOD!AL35</f>
        <v>93.69</v>
      </c>
      <c r="J35">
        <f>BYPL_EOD!AK35+BYPL_EOD!AL35</f>
        <v>46.95</v>
      </c>
      <c r="K35">
        <f>MES_EOD!AK35+MES_EOD!AL35</f>
        <v>12.06</v>
      </c>
      <c r="L35">
        <f>NDMC_EOD!AK35+NDMC_EOD!AL35</f>
        <v>21.63</v>
      </c>
      <c r="M35">
        <f>TPDDL_EOD!AK35+TPDDL_EOD!AL35</f>
        <v>65.459999999999994</v>
      </c>
      <c r="N35">
        <f t="shared" si="0"/>
        <v>239.78999999999996</v>
      </c>
      <c r="O35" s="154">
        <f t="shared" si="1"/>
        <v>1.0000000000019327E-2</v>
      </c>
      <c r="P35">
        <v>93.694039995086257</v>
      </c>
      <c r="Q35">
        <v>46.952024533279037</v>
      </c>
      <c r="R35">
        <v>12.06</v>
      </c>
      <c r="S35">
        <v>21.631112788364973</v>
      </c>
      <c r="T35">
        <v>65.462822683269749</v>
      </c>
      <c r="U35" s="156">
        <f t="shared" si="2"/>
        <v>239.8</v>
      </c>
      <c r="V35" s="154">
        <f t="shared" si="3"/>
        <v>0</v>
      </c>
      <c r="Y35">
        <f>BAWANA!AW35+BAWANA!AX35</f>
        <v>30.1</v>
      </c>
      <c r="Z35">
        <f>BAWANA!BD35+BAWANA!BE35</f>
        <v>30.1</v>
      </c>
      <c r="AA35">
        <f>BAWANA!X35+BAWANA!Y35</f>
        <v>30.1</v>
      </c>
      <c r="AB35">
        <f>BAWANA!AE35+BAWANA!AF35</f>
        <v>30.1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240</v>
      </c>
      <c r="E36">
        <f>BAWANA!AM36</f>
        <v>0</v>
      </c>
      <c r="F36">
        <f t="shared" si="4"/>
        <v>256</v>
      </c>
      <c r="G36">
        <f t="shared" si="5"/>
        <v>240</v>
      </c>
      <c r="H36" s="154"/>
      <c r="I36">
        <f>BRPL_EOD!AK36+BRPL_EOD!AL36</f>
        <v>93.4</v>
      </c>
      <c r="J36">
        <f>BYPL_EOD!AK36+BYPL_EOD!AL36</f>
        <v>46.81</v>
      </c>
      <c r="K36">
        <f>MES_EOD!AK36+MES_EOD!AL36</f>
        <v>12.96</v>
      </c>
      <c r="L36">
        <f>NDMC_EOD!AK36+NDMC_EOD!AL36</f>
        <v>21.57</v>
      </c>
      <c r="M36">
        <f>TPDDL_EOD!AK36+TPDDL_EOD!AL36</f>
        <v>65.260000000000005</v>
      </c>
      <c r="N36">
        <f t="shared" si="0"/>
        <v>240</v>
      </c>
      <c r="O36" s="154">
        <f t="shared" si="1"/>
        <v>0</v>
      </c>
      <c r="P36">
        <v>93.4</v>
      </c>
      <c r="Q36">
        <v>46.81</v>
      </c>
      <c r="R36">
        <v>12.96</v>
      </c>
      <c r="S36">
        <v>21.57</v>
      </c>
      <c r="T36">
        <v>65.260000000000005</v>
      </c>
      <c r="U36" s="156">
        <f t="shared" si="2"/>
        <v>240</v>
      </c>
      <c r="V36" s="154">
        <f t="shared" si="3"/>
        <v>0</v>
      </c>
      <c r="Y36">
        <f>BAWANA!AW36+BAWANA!AX36</f>
        <v>30</v>
      </c>
      <c r="Z36">
        <f>BAWANA!BD36+BAWANA!BE36</f>
        <v>30</v>
      </c>
      <c r="AA36">
        <f>BAWANA!X36+BAWANA!Y36</f>
        <v>30</v>
      </c>
      <c r="AB36">
        <f>BAWANA!AE36+BAWANA!AF36</f>
        <v>30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240</v>
      </c>
      <c r="E37">
        <f>BAWANA!AM37</f>
        <v>0</v>
      </c>
      <c r="F37">
        <f t="shared" si="4"/>
        <v>256</v>
      </c>
      <c r="G37">
        <f t="shared" si="5"/>
        <v>240</v>
      </c>
      <c r="H37" s="154"/>
      <c r="I37">
        <f>BRPL_EOD!AK37+BRPL_EOD!AL37</f>
        <v>93.39</v>
      </c>
      <c r="J37">
        <f>BYPL_EOD!AK37+BYPL_EOD!AL37</f>
        <v>46.8</v>
      </c>
      <c r="K37">
        <f>MES_EOD!AK37+MES_EOD!AL37</f>
        <v>13</v>
      </c>
      <c r="L37">
        <f>NDMC_EOD!AK37+NDMC_EOD!AL37</f>
        <v>21.56</v>
      </c>
      <c r="M37">
        <f>TPDDL_EOD!AK37+TPDDL_EOD!AL37</f>
        <v>65.25</v>
      </c>
      <c r="N37">
        <f t="shared" si="0"/>
        <v>240</v>
      </c>
      <c r="O37" s="154">
        <f t="shared" si="1"/>
        <v>0</v>
      </c>
      <c r="P37">
        <v>93.39</v>
      </c>
      <c r="Q37">
        <v>46.8</v>
      </c>
      <c r="R37">
        <v>13</v>
      </c>
      <c r="S37">
        <v>21.56</v>
      </c>
      <c r="T37">
        <v>65.25</v>
      </c>
      <c r="U37" s="156">
        <f t="shared" si="2"/>
        <v>240</v>
      </c>
      <c r="V37" s="154">
        <f t="shared" si="3"/>
        <v>0</v>
      </c>
      <c r="Y37">
        <f>BAWANA!AW37+BAWANA!AX37</f>
        <v>30</v>
      </c>
      <c r="Z37">
        <f>BAWANA!BD37+BAWANA!BE37</f>
        <v>30</v>
      </c>
      <c r="AA37">
        <f>BAWANA!X37+BAWANA!Y37</f>
        <v>30</v>
      </c>
      <c r="AB37">
        <f>BAWANA!AE37+BAWANA!AF37</f>
        <v>30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239.79999999999998</v>
      </c>
      <c r="E38">
        <f>BAWANA!AM38</f>
        <v>0</v>
      </c>
      <c r="F38">
        <f t="shared" si="4"/>
        <v>256</v>
      </c>
      <c r="G38">
        <f t="shared" si="5"/>
        <v>239.79999999999998</v>
      </c>
      <c r="H38" s="154"/>
      <c r="I38">
        <f>BRPL_EOD!AK38+BRPL_EOD!AL38</f>
        <v>93.69</v>
      </c>
      <c r="J38">
        <f>BYPL_EOD!AK38+BYPL_EOD!AL38</f>
        <v>46.95</v>
      </c>
      <c r="K38">
        <f>MES_EOD!AK38+MES_EOD!AL38</f>
        <v>12.06</v>
      </c>
      <c r="L38">
        <f>NDMC_EOD!AK38+NDMC_EOD!AL38</f>
        <v>21.63</v>
      </c>
      <c r="M38">
        <f>TPDDL_EOD!AK38+TPDDL_EOD!AL38</f>
        <v>65.459999999999994</v>
      </c>
      <c r="N38">
        <f t="shared" si="0"/>
        <v>239.78999999999996</v>
      </c>
      <c r="O38" s="154">
        <f t="shared" si="1"/>
        <v>1.0000000000019327E-2</v>
      </c>
      <c r="P38">
        <v>93.694039995086257</v>
      </c>
      <c r="Q38">
        <v>46.952024533279037</v>
      </c>
      <c r="R38">
        <v>12.06</v>
      </c>
      <c r="S38">
        <v>21.631112788364973</v>
      </c>
      <c r="T38">
        <v>65.462822683269749</v>
      </c>
      <c r="U38" s="156">
        <f t="shared" si="2"/>
        <v>239.8</v>
      </c>
      <c r="V38" s="154">
        <f t="shared" si="3"/>
        <v>0</v>
      </c>
      <c r="Y38">
        <f>BAWANA!AW38+BAWANA!AX38</f>
        <v>30.1</v>
      </c>
      <c r="Z38">
        <f>BAWANA!BD38+BAWANA!BE38</f>
        <v>30.1</v>
      </c>
      <c r="AA38">
        <f>BAWANA!X38+BAWANA!Y38</f>
        <v>30.1</v>
      </c>
      <c r="AB38">
        <f>BAWANA!AE38+BAWANA!AF38</f>
        <v>30.1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240</v>
      </c>
      <c r="E39">
        <f>BAWANA!AM39</f>
        <v>0</v>
      </c>
      <c r="F39">
        <f t="shared" si="4"/>
        <v>256</v>
      </c>
      <c r="G39">
        <f t="shared" si="5"/>
        <v>240</v>
      </c>
      <c r="H39" s="154"/>
      <c r="I39">
        <f>BRPL_EOD!AK39+BRPL_EOD!AL39</f>
        <v>93.39</v>
      </c>
      <c r="J39">
        <f>BYPL_EOD!AK39+BYPL_EOD!AL39</f>
        <v>46.8</v>
      </c>
      <c r="K39">
        <f>MES_EOD!AK39+MES_EOD!AL39</f>
        <v>13</v>
      </c>
      <c r="L39">
        <f>NDMC_EOD!AK39+NDMC_EOD!AL39</f>
        <v>21.56</v>
      </c>
      <c r="M39">
        <f>TPDDL_EOD!AK39+TPDDL_EOD!AL39</f>
        <v>65.25</v>
      </c>
      <c r="N39">
        <f t="shared" si="0"/>
        <v>240</v>
      </c>
      <c r="O39" s="154">
        <f t="shared" si="1"/>
        <v>0</v>
      </c>
      <c r="P39">
        <v>93.39</v>
      </c>
      <c r="Q39">
        <v>46.8</v>
      </c>
      <c r="R39">
        <v>13</v>
      </c>
      <c r="S39">
        <v>21.56</v>
      </c>
      <c r="T39">
        <v>65.25</v>
      </c>
      <c r="U39" s="156">
        <f t="shared" si="2"/>
        <v>240</v>
      </c>
      <c r="V39" s="154">
        <f t="shared" si="3"/>
        <v>0</v>
      </c>
      <c r="Y39">
        <f>BAWANA!AW39+BAWANA!AX39</f>
        <v>30</v>
      </c>
      <c r="Z39">
        <f>BAWANA!BD39+BAWANA!BE39</f>
        <v>30</v>
      </c>
      <c r="AA39">
        <f>BAWANA!X39+BAWANA!Y39</f>
        <v>30</v>
      </c>
      <c r="AB39">
        <f>BAWANA!AE39+BAWANA!AF39</f>
        <v>30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240</v>
      </c>
      <c r="E40">
        <f>BAWANA!AM40</f>
        <v>0</v>
      </c>
      <c r="F40">
        <f t="shared" si="4"/>
        <v>256</v>
      </c>
      <c r="G40">
        <f t="shared" si="5"/>
        <v>240</v>
      </c>
      <c r="H40" s="154"/>
      <c r="I40">
        <f>BRPL_EOD!AK40+BRPL_EOD!AL40</f>
        <v>93.39</v>
      </c>
      <c r="J40">
        <f>BYPL_EOD!AK40+BYPL_EOD!AL40</f>
        <v>46.8</v>
      </c>
      <c r="K40">
        <f>MES_EOD!AK40+MES_EOD!AL40</f>
        <v>8.31</v>
      </c>
      <c r="L40">
        <f>NDMC_EOD!AK40+NDMC_EOD!AL40</f>
        <v>26.25</v>
      </c>
      <c r="M40">
        <f>TPDDL_EOD!AK40+TPDDL_EOD!AL40</f>
        <v>65.25</v>
      </c>
      <c r="N40">
        <f t="shared" si="0"/>
        <v>240</v>
      </c>
      <c r="O40" s="154">
        <f t="shared" si="1"/>
        <v>0</v>
      </c>
      <c r="P40">
        <v>93.39</v>
      </c>
      <c r="Q40">
        <v>46.8</v>
      </c>
      <c r="R40">
        <v>8.31</v>
      </c>
      <c r="S40">
        <v>26.25</v>
      </c>
      <c r="T40">
        <v>65.25</v>
      </c>
      <c r="U40" s="156">
        <f t="shared" si="2"/>
        <v>240</v>
      </c>
      <c r="V40" s="154">
        <f t="shared" si="3"/>
        <v>0</v>
      </c>
      <c r="Y40">
        <f>BAWANA!AW40+BAWANA!AX40</f>
        <v>30</v>
      </c>
      <c r="Z40">
        <f>BAWANA!BD40+BAWANA!BE40</f>
        <v>30</v>
      </c>
      <c r="AA40">
        <f>BAWANA!X40+BAWANA!Y40</f>
        <v>30</v>
      </c>
      <c r="AB40">
        <f>BAWANA!AE40+BAWANA!AF40</f>
        <v>30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240</v>
      </c>
      <c r="E41">
        <f>BAWANA!AM41</f>
        <v>0</v>
      </c>
      <c r="F41">
        <f t="shared" si="4"/>
        <v>256</v>
      </c>
      <c r="G41">
        <f t="shared" si="5"/>
        <v>240</v>
      </c>
      <c r="H41" s="154"/>
      <c r="I41">
        <f>BRPL_EOD!AK41+BRPL_EOD!AL41</f>
        <v>93.39</v>
      </c>
      <c r="J41">
        <f>BYPL_EOD!AK41+BYPL_EOD!AL41</f>
        <v>46.8</v>
      </c>
      <c r="K41">
        <f>MES_EOD!AK41+MES_EOD!AL41</f>
        <v>8.31</v>
      </c>
      <c r="L41">
        <f>NDMC_EOD!AK41+NDMC_EOD!AL41</f>
        <v>26.25</v>
      </c>
      <c r="M41">
        <f>TPDDL_EOD!AK41+TPDDL_EOD!AL41</f>
        <v>65.25</v>
      </c>
      <c r="N41">
        <f t="shared" si="0"/>
        <v>240</v>
      </c>
      <c r="O41" s="154">
        <f t="shared" si="1"/>
        <v>0</v>
      </c>
      <c r="P41">
        <v>93.39</v>
      </c>
      <c r="Q41">
        <v>46.8</v>
      </c>
      <c r="R41">
        <v>8.31</v>
      </c>
      <c r="S41">
        <v>26.25</v>
      </c>
      <c r="T41">
        <v>65.25</v>
      </c>
      <c r="U41" s="156">
        <f t="shared" si="2"/>
        <v>240</v>
      </c>
      <c r="V41" s="154">
        <f t="shared" si="3"/>
        <v>0</v>
      </c>
      <c r="Y41">
        <f>BAWANA!AW41+BAWANA!AX41</f>
        <v>30</v>
      </c>
      <c r="Z41">
        <f>BAWANA!BD41+BAWANA!BE41</f>
        <v>30</v>
      </c>
      <c r="AA41">
        <f>BAWANA!X41+BAWANA!Y41</f>
        <v>30</v>
      </c>
      <c r="AB41">
        <f>BAWANA!AE41+BAWANA!AF41</f>
        <v>30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240</v>
      </c>
      <c r="E42">
        <f>BAWANA!AM42</f>
        <v>0</v>
      </c>
      <c r="F42">
        <f t="shared" si="4"/>
        <v>256</v>
      </c>
      <c r="G42">
        <f t="shared" si="5"/>
        <v>240</v>
      </c>
      <c r="H42" s="154"/>
      <c r="I42">
        <f>BRPL_EOD!AK42+BRPL_EOD!AL42</f>
        <v>93.39</v>
      </c>
      <c r="J42">
        <f>BYPL_EOD!AK42+BYPL_EOD!AL42</f>
        <v>46.8</v>
      </c>
      <c r="K42">
        <f>MES_EOD!AK42+MES_EOD!AL42</f>
        <v>8.31</v>
      </c>
      <c r="L42">
        <f>NDMC_EOD!AK42+NDMC_EOD!AL42</f>
        <v>26.25</v>
      </c>
      <c r="M42">
        <f>TPDDL_EOD!AK42+TPDDL_EOD!AL42</f>
        <v>65.25</v>
      </c>
      <c r="N42">
        <f t="shared" si="0"/>
        <v>240</v>
      </c>
      <c r="O42" s="154">
        <f t="shared" si="1"/>
        <v>0</v>
      </c>
      <c r="P42">
        <v>93.39</v>
      </c>
      <c r="Q42">
        <v>46.8</v>
      </c>
      <c r="R42">
        <v>8.31</v>
      </c>
      <c r="S42">
        <v>26.25</v>
      </c>
      <c r="T42">
        <v>65.25</v>
      </c>
      <c r="U42" s="156">
        <f t="shared" si="2"/>
        <v>240</v>
      </c>
      <c r="V42" s="154">
        <f t="shared" si="3"/>
        <v>0</v>
      </c>
      <c r="Y42">
        <f>BAWANA!AW42+BAWANA!AX42</f>
        <v>30</v>
      </c>
      <c r="Z42">
        <f>BAWANA!BD42+BAWANA!BE42</f>
        <v>30</v>
      </c>
      <c r="AA42">
        <f>BAWANA!X42+BAWANA!Y42</f>
        <v>30</v>
      </c>
      <c r="AB42">
        <f>BAWANA!AE42+BAWANA!AF42</f>
        <v>30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240</v>
      </c>
      <c r="E43">
        <f>BAWANA!AM43</f>
        <v>0</v>
      </c>
      <c r="F43">
        <f t="shared" si="4"/>
        <v>256</v>
      </c>
      <c r="G43">
        <f t="shared" si="5"/>
        <v>240</v>
      </c>
      <c r="H43" s="154"/>
      <c r="I43">
        <f>BRPL_EOD!AK43+BRPL_EOD!AL43</f>
        <v>93.39</v>
      </c>
      <c r="J43">
        <f>BYPL_EOD!AK43+BYPL_EOD!AL43</f>
        <v>46.8</v>
      </c>
      <c r="K43">
        <f>MES_EOD!AK43+MES_EOD!AL43</f>
        <v>8.31</v>
      </c>
      <c r="L43">
        <f>NDMC_EOD!AK43+NDMC_EOD!AL43</f>
        <v>26.25</v>
      </c>
      <c r="M43">
        <f>TPDDL_EOD!AK43+TPDDL_EOD!AL43</f>
        <v>65.25</v>
      </c>
      <c r="N43">
        <f t="shared" si="0"/>
        <v>240</v>
      </c>
      <c r="O43" s="154">
        <f t="shared" si="1"/>
        <v>0</v>
      </c>
      <c r="P43">
        <v>93.39</v>
      </c>
      <c r="Q43">
        <v>46.8</v>
      </c>
      <c r="R43">
        <v>8.31</v>
      </c>
      <c r="S43">
        <v>26.25</v>
      </c>
      <c r="T43">
        <v>65.25</v>
      </c>
      <c r="U43" s="156">
        <f t="shared" si="2"/>
        <v>240</v>
      </c>
      <c r="V43" s="154">
        <f t="shared" si="3"/>
        <v>0</v>
      </c>
      <c r="Y43">
        <f>BAWANA!AW43+BAWANA!AX43</f>
        <v>30</v>
      </c>
      <c r="Z43">
        <f>BAWANA!BD43+BAWANA!BE43</f>
        <v>30</v>
      </c>
      <c r="AA43">
        <f>BAWANA!X43+BAWANA!Y43</f>
        <v>30</v>
      </c>
      <c r="AB43">
        <f>BAWANA!AE43+BAWANA!AF43</f>
        <v>30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240</v>
      </c>
      <c r="E44">
        <f>BAWANA!AM44</f>
        <v>0</v>
      </c>
      <c r="F44">
        <f t="shared" si="4"/>
        <v>256</v>
      </c>
      <c r="G44">
        <f t="shared" si="5"/>
        <v>240</v>
      </c>
      <c r="H44" s="154"/>
      <c r="I44">
        <f>BRPL_EOD!AK44+BRPL_EOD!AL44</f>
        <v>93.4</v>
      </c>
      <c r="J44">
        <f>BYPL_EOD!AK44+BYPL_EOD!AL44</f>
        <v>46.81</v>
      </c>
      <c r="K44">
        <f>MES_EOD!AK44+MES_EOD!AL44</f>
        <v>12.96</v>
      </c>
      <c r="L44">
        <f>NDMC_EOD!AK44+NDMC_EOD!AL44</f>
        <v>21.57</v>
      </c>
      <c r="M44">
        <f>TPDDL_EOD!AK44+TPDDL_EOD!AL44</f>
        <v>65.260000000000005</v>
      </c>
      <c r="N44">
        <f t="shared" si="0"/>
        <v>240</v>
      </c>
      <c r="O44" s="154">
        <f t="shared" si="1"/>
        <v>0</v>
      </c>
      <c r="P44">
        <v>93.4</v>
      </c>
      <c r="Q44">
        <v>46.81</v>
      </c>
      <c r="R44">
        <v>12.96</v>
      </c>
      <c r="S44">
        <v>21.57</v>
      </c>
      <c r="T44">
        <v>65.260000000000005</v>
      </c>
      <c r="U44" s="156">
        <f t="shared" si="2"/>
        <v>240</v>
      </c>
      <c r="V44" s="154">
        <f t="shared" si="3"/>
        <v>0</v>
      </c>
      <c r="Y44">
        <f>BAWANA!AW44+BAWANA!AX44</f>
        <v>30</v>
      </c>
      <c r="Z44">
        <f>BAWANA!BD44+BAWANA!BE44</f>
        <v>30</v>
      </c>
      <c r="AA44">
        <f>BAWANA!X44+BAWANA!Y44</f>
        <v>30</v>
      </c>
      <c r="AB44">
        <f>BAWANA!AE44+BAWANA!AF44</f>
        <v>30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240</v>
      </c>
      <c r="E45">
        <f>BAWANA!AM45</f>
        <v>0</v>
      </c>
      <c r="F45">
        <f t="shared" si="4"/>
        <v>256</v>
      </c>
      <c r="G45">
        <f t="shared" si="5"/>
        <v>240</v>
      </c>
      <c r="H45" s="154"/>
      <c r="I45">
        <f>BRPL_EOD!AK45+BRPL_EOD!AL45</f>
        <v>93.39</v>
      </c>
      <c r="J45">
        <f>BYPL_EOD!AK45+BYPL_EOD!AL45</f>
        <v>46.8</v>
      </c>
      <c r="K45">
        <f>MES_EOD!AK45+MES_EOD!AL45</f>
        <v>8.31</v>
      </c>
      <c r="L45">
        <f>NDMC_EOD!AK45+NDMC_EOD!AL45</f>
        <v>26.25</v>
      </c>
      <c r="M45">
        <f>TPDDL_EOD!AK45+TPDDL_EOD!AL45</f>
        <v>65.25</v>
      </c>
      <c r="N45">
        <f t="shared" si="0"/>
        <v>240</v>
      </c>
      <c r="O45" s="154">
        <f t="shared" si="1"/>
        <v>0</v>
      </c>
      <c r="P45">
        <v>93.39</v>
      </c>
      <c r="Q45">
        <v>46.8</v>
      </c>
      <c r="R45">
        <v>8.31</v>
      </c>
      <c r="S45">
        <v>26.25</v>
      </c>
      <c r="T45">
        <v>65.25</v>
      </c>
      <c r="U45" s="156">
        <f t="shared" si="2"/>
        <v>240</v>
      </c>
      <c r="V45" s="154">
        <f t="shared" si="3"/>
        <v>0</v>
      </c>
      <c r="Y45">
        <f>BAWANA!AW45+BAWANA!AX45</f>
        <v>30</v>
      </c>
      <c r="Z45">
        <f>BAWANA!BD45+BAWANA!BE45</f>
        <v>30</v>
      </c>
      <c r="AA45">
        <f>BAWANA!X45+BAWANA!Y45</f>
        <v>30</v>
      </c>
      <c r="AB45">
        <f>BAWANA!AE45+BAWANA!AF45</f>
        <v>30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240</v>
      </c>
      <c r="E46">
        <f>BAWANA!AM46</f>
        <v>0</v>
      </c>
      <c r="F46">
        <f t="shared" si="4"/>
        <v>256</v>
      </c>
      <c r="G46">
        <f t="shared" si="5"/>
        <v>240</v>
      </c>
      <c r="H46" s="154"/>
      <c r="I46">
        <f>BRPL_EOD!AK46+BRPL_EOD!AL46</f>
        <v>93.39</v>
      </c>
      <c r="J46">
        <f>BYPL_EOD!AK46+BYPL_EOD!AL46</f>
        <v>46.8</v>
      </c>
      <c r="K46">
        <f>MES_EOD!AK46+MES_EOD!AL46</f>
        <v>8.31</v>
      </c>
      <c r="L46">
        <f>NDMC_EOD!AK46+NDMC_EOD!AL46</f>
        <v>26.25</v>
      </c>
      <c r="M46">
        <f>TPDDL_EOD!AK46+TPDDL_EOD!AL46</f>
        <v>65.25</v>
      </c>
      <c r="N46">
        <f t="shared" si="0"/>
        <v>240</v>
      </c>
      <c r="O46" s="154">
        <f t="shared" si="1"/>
        <v>0</v>
      </c>
      <c r="P46">
        <v>93.39</v>
      </c>
      <c r="Q46">
        <v>46.8</v>
      </c>
      <c r="R46">
        <v>8.31</v>
      </c>
      <c r="S46">
        <v>26.25</v>
      </c>
      <c r="T46">
        <v>65.25</v>
      </c>
      <c r="U46" s="156">
        <f t="shared" si="2"/>
        <v>240</v>
      </c>
      <c r="V46" s="154">
        <f t="shared" si="3"/>
        <v>0</v>
      </c>
      <c r="Y46">
        <f>BAWANA!AW46+BAWANA!AX46</f>
        <v>30</v>
      </c>
      <c r="Z46">
        <f>BAWANA!BD46+BAWANA!BE46</f>
        <v>30</v>
      </c>
      <c r="AA46">
        <f>BAWANA!X46+BAWANA!Y46</f>
        <v>30</v>
      </c>
      <c r="AB46">
        <f>BAWANA!AE46+BAWANA!AF46</f>
        <v>30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240</v>
      </c>
      <c r="E47">
        <f>BAWANA!AM47</f>
        <v>0</v>
      </c>
      <c r="F47">
        <f t="shared" si="4"/>
        <v>256</v>
      </c>
      <c r="G47">
        <f t="shared" si="5"/>
        <v>240</v>
      </c>
      <c r="H47" s="154"/>
      <c r="I47">
        <f>BRPL_EOD!AK47+BRPL_EOD!AL47</f>
        <v>93.39</v>
      </c>
      <c r="J47">
        <f>BYPL_EOD!AK47+BYPL_EOD!AL47</f>
        <v>46.8</v>
      </c>
      <c r="K47">
        <f>MES_EOD!AK47+MES_EOD!AL47</f>
        <v>8.31</v>
      </c>
      <c r="L47">
        <f>NDMC_EOD!AK47+NDMC_EOD!AL47</f>
        <v>26.25</v>
      </c>
      <c r="M47">
        <f>TPDDL_EOD!AK47+TPDDL_EOD!AL47</f>
        <v>65.25</v>
      </c>
      <c r="N47">
        <f t="shared" si="0"/>
        <v>240</v>
      </c>
      <c r="O47" s="154">
        <f t="shared" si="1"/>
        <v>0</v>
      </c>
      <c r="P47">
        <v>93.39</v>
      </c>
      <c r="Q47">
        <v>46.8</v>
      </c>
      <c r="R47">
        <v>8.31</v>
      </c>
      <c r="S47">
        <v>26.25</v>
      </c>
      <c r="T47">
        <v>65.25</v>
      </c>
      <c r="U47" s="156">
        <f t="shared" si="2"/>
        <v>240</v>
      </c>
      <c r="V47" s="154">
        <f t="shared" si="3"/>
        <v>0</v>
      </c>
      <c r="Y47">
        <f>BAWANA!AW47+BAWANA!AX47</f>
        <v>30</v>
      </c>
      <c r="Z47">
        <f>BAWANA!BD47+BAWANA!BE47</f>
        <v>30</v>
      </c>
      <c r="AA47">
        <f>BAWANA!X47+BAWANA!Y47</f>
        <v>30</v>
      </c>
      <c r="AB47">
        <f>BAWANA!AE47+BAWANA!AF47</f>
        <v>30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240</v>
      </c>
      <c r="E48">
        <f>BAWANA!AM48</f>
        <v>0</v>
      </c>
      <c r="F48">
        <f t="shared" si="4"/>
        <v>256</v>
      </c>
      <c r="G48">
        <f t="shared" si="5"/>
        <v>240</v>
      </c>
      <c r="H48" s="154"/>
      <c r="I48">
        <f>BRPL_EOD!AK48+BRPL_EOD!AL48</f>
        <v>93.39</v>
      </c>
      <c r="J48">
        <f>BYPL_EOD!AK48+BYPL_EOD!AL48</f>
        <v>46.8</v>
      </c>
      <c r="K48">
        <f>MES_EOD!AK48+MES_EOD!AL48</f>
        <v>8.31</v>
      </c>
      <c r="L48">
        <f>NDMC_EOD!AK48+NDMC_EOD!AL48</f>
        <v>26.25</v>
      </c>
      <c r="M48">
        <f>TPDDL_EOD!AK48+TPDDL_EOD!AL48</f>
        <v>65.25</v>
      </c>
      <c r="N48">
        <f t="shared" si="0"/>
        <v>240</v>
      </c>
      <c r="O48" s="154">
        <f t="shared" si="1"/>
        <v>0</v>
      </c>
      <c r="P48">
        <v>93.39</v>
      </c>
      <c r="Q48">
        <v>46.8</v>
      </c>
      <c r="R48">
        <v>8.31</v>
      </c>
      <c r="S48">
        <v>26.25</v>
      </c>
      <c r="T48">
        <v>65.25</v>
      </c>
      <c r="U48" s="156">
        <f t="shared" si="2"/>
        <v>240</v>
      </c>
      <c r="V48" s="154">
        <f t="shared" si="3"/>
        <v>0</v>
      </c>
      <c r="Y48">
        <f>BAWANA!AW48+BAWANA!AX48</f>
        <v>30</v>
      </c>
      <c r="Z48">
        <f>BAWANA!BD48+BAWANA!BE48</f>
        <v>30</v>
      </c>
      <c r="AA48">
        <f>BAWANA!X48+BAWANA!Y48</f>
        <v>30</v>
      </c>
      <c r="AB48">
        <f>BAWANA!AE48+BAWANA!AF48</f>
        <v>30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240</v>
      </c>
      <c r="E49">
        <f>BAWANA!AM49</f>
        <v>0</v>
      </c>
      <c r="F49">
        <f t="shared" si="4"/>
        <v>256</v>
      </c>
      <c r="G49">
        <f t="shared" si="5"/>
        <v>240</v>
      </c>
      <c r="H49" s="154"/>
      <c r="I49">
        <f>BRPL_EOD!AK49+BRPL_EOD!AL49</f>
        <v>93.39</v>
      </c>
      <c r="J49">
        <f>BYPL_EOD!AK49+BYPL_EOD!AL49</f>
        <v>46.8</v>
      </c>
      <c r="K49">
        <f>MES_EOD!AK49+MES_EOD!AL49</f>
        <v>8.31</v>
      </c>
      <c r="L49">
        <f>NDMC_EOD!AK49+NDMC_EOD!AL49</f>
        <v>26.25</v>
      </c>
      <c r="M49">
        <f>TPDDL_EOD!AK49+TPDDL_EOD!AL49</f>
        <v>65.25</v>
      </c>
      <c r="N49">
        <f t="shared" si="0"/>
        <v>240</v>
      </c>
      <c r="O49" s="154">
        <f t="shared" si="1"/>
        <v>0</v>
      </c>
      <c r="P49">
        <v>93.39</v>
      </c>
      <c r="Q49">
        <v>46.8</v>
      </c>
      <c r="R49">
        <v>8.31</v>
      </c>
      <c r="S49">
        <v>26.25</v>
      </c>
      <c r="T49">
        <v>65.25</v>
      </c>
      <c r="U49" s="156">
        <f t="shared" si="2"/>
        <v>240</v>
      </c>
      <c r="V49" s="154">
        <f t="shared" si="3"/>
        <v>0</v>
      </c>
      <c r="Y49">
        <f>BAWANA!AW49+BAWANA!AX49</f>
        <v>30</v>
      </c>
      <c r="Z49">
        <f>BAWANA!BD49+BAWANA!BE49</f>
        <v>30</v>
      </c>
      <c r="AA49">
        <f>BAWANA!X49+BAWANA!Y49</f>
        <v>30</v>
      </c>
      <c r="AB49">
        <f>BAWANA!AE49+BAWANA!AF49</f>
        <v>30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240</v>
      </c>
      <c r="E50">
        <f>BAWANA!AM50</f>
        <v>0</v>
      </c>
      <c r="F50">
        <f t="shared" si="4"/>
        <v>256</v>
      </c>
      <c r="G50">
        <f t="shared" si="5"/>
        <v>240</v>
      </c>
      <c r="H50" s="154"/>
      <c r="I50">
        <f>BRPL_EOD!AK50+BRPL_EOD!AL50</f>
        <v>93.39</v>
      </c>
      <c r="J50">
        <f>BYPL_EOD!AK50+BYPL_EOD!AL50</f>
        <v>46.8</v>
      </c>
      <c r="K50">
        <f>MES_EOD!AK50+MES_EOD!AL50</f>
        <v>8.31</v>
      </c>
      <c r="L50">
        <f>NDMC_EOD!AK50+NDMC_EOD!AL50</f>
        <v>26.25</v>
      </c>
      <c r="M50">
        <f>TPDDL_EOD!AK50+TPDDL_EOD!AL50</f>
        <v>65.25</v>
      </c>
      <c r="N50">
        <f t="shared" si="0"/>
        <v>240</v>
      </c>
      <c r="O50" s="154">
        <f t="shared" si="1"/>
        <v>0</v>
      </c>
      <c r="P50">
        <v>93.39</v>
      </c>
      <c r="Q50">
        <v>46.8</v>
      </c>
      <c r="R50">
        <v>8.31</v>
      </c>
      <c r="S50">
        <v>26.25</v>
      </c>
      <c r="T50">
        <v>65.25</v>
      </c>
      <c r="U50" s="156">
        <f t="shared" si="2"/>
        <v>240</v>
      </c>
      <c r="V50" s="154">
        <f t="shared" si="3"/>
        <v>0</v>
      </c>
      <c r="Y50">
        <f>BAWANA!AW50+BAWANA!AX50</f>
        <v>30</v>
      </c>
      <c r="Z50">
        <f>BAWANA!BD50+BAWANA!BE50</f>
        <v>30</v>
      </c>
      <c r="AA50">
        <f>BAWANA!X50+BAWANA!Y50</f>
        <v>30</v>
      </c>
      <c r="AB50">
        <f>BAWANA!AE50+BAWANA!AF50</f>
        <v>30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240</v>
      </c>
      <c r="E51">
        <f>BAWANA!AM51</f>
        <v>0</v>
      </c>
      <c r="F51">
        <f t="shared" si="4"/>
        <v>256</v>
      </c>
      <c r="G51">
        <f t="shared" si="5"/>
        <v>240</v>
      </c>
      <c r="H51" s="154"/>
      <c r="I51">
        <f>BRPL_EOD!AK51+BRPL_EOD!AL51</f>
        <v>93.39</v>
      </c>
      <c r="J51">
        <f>BYPL_EOD!AK51+BYPL_EOD!AL51</f>
        <v>46.8</v>
      </c>
      <c r="K51">
        <f>MES_EOD!AK51+MES_EOD!AL51</f>
        <v>8.31</v>
      </c>
      <c r="L51">
        <f>NDMC_EOD!AK51+NDMC_EOD!AL51</f>
        <v>26.25</v>
      </c>
      <c r="M51">
        <f>TPDDL_EOD!AK51+TPDDL_EOD!AL51</f>
        <v>65.25</v>
      </c>
      <c r="N51">
        <f t="shared" si="0"/>
        <v>240</v>
      </c>
      <c r="O51" s="154">
        <f t="shared" si="1"/>
        <v>0</v>
      </c>
      <c r="P51">
        <v>93.39</v>
      </c>
      <c r="Q51">
        <v>46.8</v>
      </c>
      <c r="R51">
        <v>8.31</v>
      </c>
      <c r="S51">
        <v>26.25</v>
      </c>
      <c r="T51">
        <v>65.25</v>
      </c>
      <c r="U51" s="156">
        <f t="shared" si="2"/>
        <v>240</v>
      </c>
      <c r="V51" s="154">
        <f t="shared" si="3"/>
        <v>0</v>
      </c>
      <c r="Y51">
        <f>BAWANA!AW51+BAWANA!AX51</f>
        <v>30</v>
      </c>
      <c r="Z51">
        <f>BAWANA!BD51+BAWANA!BE51</f>
        <v>30</v>
      </c>
      <c r="AA51">
        <f>BAWANA!X51+BAWANA!Y51</f>
        <v>30</v>
      </c>
      <c r="AB51">
        <f>BAWANA!AE51+BAWANA!AF51</f>
        <v>30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240</v>
      </c>
      <c r="E52">
        <f>BAWANA!AM52</f>
        <v>0</v>
      </c>
      <c r="F52">
        <f t="shared" si="4"/>
        <v>256</v>
      </c>
      <c r="G52">
        <f t="shared" si="5"/>
        <v>240</v>
      </c>
      <c r="H52" s="154"/>
      <c r="I52">
        <f>BRPL_EOD!AK52+BRPL_EOD!AL52</f>
        <v>93.39</v>
      </c>
      <c r="J52">
        <f>BYPL_EOD!AK52+BYPL_EOD!AL52</f>
        <v>46.8</v>
      </c>
      <c r="K52">
        <f>MES_EOD!AK52+MES_EOD!AL52</f>
        <v>8.31</v>
      </c>
      <c r="L52">
        <f>NDMC_EOD!AK52+NDMC_EOD!AL52</f>
        <v>26.25</v>
      </c>
      <c r="M52">
        <f>TPDDL_EOD!AK52+TPDDL_EOD!AL52</f>
        <v>65.25</v>
      </c>
      <c r="N52">
        <f t="shared" si="0"/>
        <v>240</v>
      </c>
      <c r="O52" s="154">
        <f t="shared" si="1"/>
        <v>0</v>
      </c>
      <c r="P52">
        <v>93.39</v>
      </c>
      <c r="Q52">
        <v>46.8</v>
      </c>
      <c r="R52">
        <v>8.31</v>
      </c>
      <c r="S52">
        <v>26.25</v>
      </c>
      <c r="T52">
        <v>65.25</v>
      </c>
      <c r="U52" s="156">
        <f t="shared" si="2"/>
        <v>240</v>
      </c>
      <c r="V52" s="154">
        <f t="shared" si="3"/>
        <v>0</v>
      </c>
      <c r="Y52">
        <f>BAWANA!AW52+BAWANA!AX52</f>
        <v>30</v>
      </c>
      <c r="Z52">
        <f>BAWANA!BD52+BAWANA!BE52</f>
        <v>30</v>
      </c>
      <c r="AA52">
        <f>BAWANA!X52+BAWANA!Y52</f>
        <v>30</v>
      </c>
      <c r="AB52">
        <f>BAWANA!AE52+BAWANA!AF52</f>
        <v>30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240</v>
      </c>
      <c r="E53">
        <f>BAWANA!AM53</f>
        <v>0</v>
      </c>
      <c r="F53">
        <f t="shared" si="4"/>
        <v>256</v>
      </c>
      <c r="G53">
        <f t="shared" si="5"/>
        <v>240</v>
      </c>
      <c r="H53" s="154"/>
      <c r="I53">
        <f>BRPL_EOD!AK53+BRPL_EOD!AL53</f>
        <v>93.39</v>
      </c>
      <c r="J53">
        <f>BYPL_EOD!AK53+BYPL_EOD!AL53</f>
        <v>46.8</v>
      </c>
      <c r="K53">
        <f>MES_EOD!AK53+MES_EOD!AL53</f>
        <v>8.31</v>
      </c>
      <c r="L53">
        <f>NDMC_EOD!AK53+NDMC_EOD!AL53</f>
        <v>26.25</v>
      </c>
      <c r="M53">
        <f>TPDDL_EOD!AK53+TPDDL_EOD!AL53</f>
        <v>65.25</v>
      </c>
      <c r="N53">
        <f t="shared" si="0"/>
        <v>240</v>
      </c>
      <c r="O53" s="154">
        <f t="shared" si="1"/>
        <v>0</v>
      </c>
      <c r="P53">
        <v>93.39</v>
      </c>
      <c r="Q53">
        <v>46.8</v>
      </c>
      <c r="R53">
        <v>8.31</v>
      </c>
      <c r="S53">
        <v>26.25</v>
      </c>
      <c r="T53">
        <v>65.25</v>
      </c>
      <c r="U53" s="156">
        <f t="shared" si="2"/>
        <v>240</v>
      </c>
      <c r="V53" s="154">
        <f t="shared" si="3"/>
        <v>0</v>
      </c>
      <c r="Y53">
        <f>BAWANA!AW53+BAWANA!AX53</f>
        <v>30</v>
      </c>
      <c r="Z53">
        <f>BAWANA!BD53+BAWANA!BE53</f>
        <v>30</v>
      </c>
      <c r="AA53">
        <f>BAWANA!X53+BAWANA!Y53</f>
        <v>30</v>
      </c>
      <c r="AB53">
        <f>BAWANA!AE53+BAWANA!AF53</f>
        <v>30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236.92</v>
      </c>
      <c r="E54">
        <f>BAWANA!AM54</f>
        <v>0</v>
      </c>
      <c r="F54">
        <f t="shared" si="4"/>
        <v>256</v>
      </c>
      <c r="G54">
        <f t="shared" si="5"/>
        <v>236.92</v>
      </c>
      <c r="H54" s="154"/>
      <c r="I54">
        <f>BRPL_EOD!AK54+BRPL_EOD!AL54</f>
        <v>98.19</v>
      </c>
      <c r="J54">
        <f>BYPL_EOD!AK54+BYPL_EOD!AL54</f>
        <v>49.2</v>
      </c>
      <c r="K54">
        <f>MES_EOD!AK54+MES_EOD!AL54</f>
        <v>12.64</v>
      </c>
      <c r="L54">
        <f>NDMC_EOD!AK54+NDMC_EOD!AL54</f>
        <v>27.6</v>
      </c>
      <c r="M54">
        <f>TPDDL_EOD!AK54+TPDDL_EOD!AL54</f>
        <v>49.28</v>
      </c>
      <c r="N54">
        <f t="shared" si="0"/>
        <v>236.90999999999997</v>
      </c>
      <c r="O54" s="154">
        <f t="shared" si="1"/>
        <v>1.0000000000019327E-2</v>
      </c>
      <c r="P54">
        <v>98.194173920283262</v>
      </c>
      <c r="Q54">
        <v>49.202091536402605</v>
      </c>
      <c r="R54">
        <v>12.64</v>
      </c>
      <c r="S54">
        <v>27.601235619503957</v>
      </c>
      <c r="T54">
        <v>49.282498923810195</v>
      </c>
      <c r="U54" s="156">
        <f t="shared" si="2"/>
        <v>236.92000000000002</v>
      </c>
      <c r="V54" s="154">
        <f t="shared" si="3"/>
        <v>0</v>
      </c>
      <c r="Y54">
        <f>BAWANA!AW54+BAWANA!AX54</f>
        <v>31.54</v>
      </c>
      <c r="Z54">
        <f>BAWANA!BD54+BAWANA!BE54</f>
        <v>31.54</v>
      </c>
      <c r="AA54">
        <f>BAWANA!X54+BAWANA!Y54</f>
        <v>31.54</v>
      </c>
      <c r="AB54">
        <f>BAWANA!AE54+BAWANA!AF54</f>
        <v>31.54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237.94000000000003</v>
      </c>
      <c r="E55">
        <f>BAWANA!AM55</f>
        <v>0</v>
      </c>
      <c r="F55">
        <f t="shared" si="4"/>
        <v>256</v>
      </c>
      <c r="G55">
        <f t="shared" si="5"/>
        <v>237.94000000000003</v>
      </c>
      <c r="H55" s="154"/>
      <c r="I55">
        <f>BRPL_EOD!AK55+BRPL_EOD!AL55</f>
        <v>96.6</v>
      </c>
      <c r="J55">
        <f>BYPL_EOD!AK55+BYPL_EOD!AL55</f>
        <v>48.41</v>
      </c>
      <c r="K55">
        <f>MES_EOD!AK55+MES_EOD!AL55</f>
        <v>17.28</v>
      </c>
      <c r="L55">
        <f>NDMC_EOD!AK55+NDMC_EOD!AL55</f>
        <v>27.15</v>
      </c>
      <c r="M55">
        <f>TPDDL_EOD!AK55+TPDDL_EOD!AL55</f>
        <v>48.49</v>
      </c>
      <c r="N55">
        <f t="shared" si="0"/>
        <v>237.93</v>
      </c>
      <c r="O55" s="154">
        <f t="shared" si="1"/>
        <v>1.0000000000019327E-2</v>
      </c>
      <c r="P55">
        <v>96.604134159095054</v>
      </c>
      <c r="Q55">
        <v>48.412071751873917</v>
      </c>
      <c r="R55">
        <v>17.28</v>
      </c>
      <c r="S55">
        <v>27.151236504376705</v>
      </c>
      <c r="T55">
        <v>48.492557584654342</v>
      </c>
      <c r="U55" s="156">
        <f t="shared" si="2"/>
        <v>237.94000000000003</v>
      </c>
      <c r="V55" s="154">
        <f t="shared" si="3"/>
        <v>0</v>
      </c>
      <c r="Y55">
        <f>BAWANA!AW55+BAWANA!AX55</f>
        <v>31.03</v>
      </c>
      <c r="Z55">
        <f>BAWANA!BD55+BAWANA!BE55</f>
        <v>31.03</v>
      </c>
      <c r="AA55">
        <f>BAWANA!X55+BAWANA!Y55</f>
        <v>31.03</v>
      </c>
      <c r="AB55">
        <f>BAWANA!AE55+BAWANA!AF55</f>
        <v>31.03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236.5</v>
      </c>
      <c r="E56">
        <f>BAWANA!AM56</f>
        <v>0</v>
      </c>
      <c r="F56">
        <f t="shared" si="4"/>
        <v>256</v>
      </c>
      <c r="G56">
        <f t="shared" si="5"/>
        <v>236.5</v>
      </c>
      <c r="H56" s="154"/>
      <c r="I56">
        <f>BRPL_EOD!AK56+BRPL_EOD!AL56</f>
        <v>98.84</v>
      </c>
      <c r="J56">
        <f>BYPL_EOD!AK56+BYPL_EOD!AL56</f>
        <v>49.53</v>
      </c>
      <c r="K56">
        <f>MES_EOD!AK56+MES_EOD!AL56</f>
        <v>10.74</v>
      </c>
      <c r="L56">
        <f>NDMC_EOD!AK56+NDMC_EOD!AL56</f>
        <v>27.78</v>
      </c>
      <c r="M56">
        <f>TPDDL_EOD!AK56+TPDDL_EOD!AL56</f>
        <v>49.61</v>
      </c>
      <c r="N56">
        <f t="shared" si="0"/>
        <v>236.5</v>
      </c>
      <c r="O56" s="154">
        <f t="shared" si="1"/>
        <v>0</v>
      </c>
      <c r="P56">
        <v>98.84</v>
      </c>
      <c r="Q56">
        <v>49.53</v>
      </c>
      <c r="R56">
        <v>10.74</v>
      </c>
      <c r="S56">
        <v>27.78</v>
      </c>
      <c r="T56">
        <v>49.61</v>
      </c>
      <c r="U56" s="156">
        <f t="shared" si="2"/>
        <v>236.5</v>
      </c>
      <c r="V56" s="154">
        <f t="shared" si="3"/>
        <v>0</v>
      </c>
      <c r="Y56">
        <f>BAWANA!AW56+BAWANA!AX56</f>
        <v>31.75</v>
      </c>
      <c r="Z56">
        <f>BAWANA!BD56+BAWANA!BE56</f>
        <v>31.75</v>
      </c>
      <c r="AA56">
        <f>BAWANA!X56+BAWANA!Y56</f>
        <v>31.75</v>
      </c>
      <c r="AB56">
        <f>BAWANA!AE56+BAWANA!AF56</f>
        <v>31.75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236.92</v>
      </c>
      <c r="E57">
        <f>BAWANA!AM57</f>
        <v>0</v>
      </c>
      <c r="F57">
        <f t="shared" si="4"/>
        <v>256</v>
      </c>
      <c r="G57">
        <f t="shared" si="5"/>
        <v>236.92</v>
      </c>
      <c r="H57" s="154"/>
      <c r="I57">
        <f>BRPL_EOD!AK57+BRPL_EOD!AL57</f>
        <v>98.19</v>
      </c>
      <c r="J57">
        <f>BYPL_EOD!AK57+BYPL_EOD!AL57</f>
        <v>49.2</v>
      </c>
      <c r="K57">
        <f>MES_EOD!AK57+MES_EOD!AL57</f>
        <v>12.64</v>
      </c>
      <c r="L57">
        <f>NDMC_EOD!AK57+NDMC_EOD!AL57</f>
        <v>27.6</v>
      </c>
      <c r="M57">
        <f>TPDDL_EOD!AK57+TPDDL_EOD!AL57</f>
        <v>49.28</v>
      </c>
      <c r="N57">
        <f t="shared" si="0"/>
        <v>236.90999999999997</v>
      </c>
      <c r="O57" s="154">
        <f t="shared" si="1"/>
        <v>1.0000000000019327E-2</v>
      </c>
      <c r="P57">
        <v>98.194173920283262</v>
      </c>
      <c r="Q57">
        <v>49.202091536402605</v>
      </c>
      <c r="R57">
        <v>12.64</v>
      </c>
      <c r="S57">
        <v>27.601235619503957</v>
      </c>
      <c r="T57">
        <v>49.282498923810195</v>
      </c>
      <c r="U57" s="156">
        <f t="shared" si="2"/>
        <v>236.92000000000002</v>
      </c>
      <c r="V57" s="154">
        <f t="shared" si="3"/>
        <v>0</v>
      </c>
      <c r="Y57">
        <f>BAWANA!AW57+BAWANA!AX57</f>
        <v>31.54</v>
      </c>
      <c r="Z57">
        <f>BAWANA!BD57+BAWANA!BE57</f>
        <v>31.54</v>
      </c>
      <c r="AA57">
        <f>BAWANA!X57+BAWANA!Y57</f>
        <v>31.54</v>
      </c>
      <c r="AB57">
        <f>BAWANA!AE57+BAWANA!AF57</f>
        <v>31.54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236.92</v>
      </c>
      <c r="E58">
        <f>BAWANA!AM58</f>
        <v>0</v>
      </c>
      <c r="F58">
        <f t="shared" si="4"/>
        <v>256</v>
      </c>
      <c r="G58">
        <f t="shared" si="5"/>
        <v>236.92</v>
      </c>
      <c r="H58" s="154"/>
      <c r="I58">
        <f>BRPL_EOD!AK58+BRPL_EOD!AL58</f>
        <v>98.19</v>
      </c>
      <c r="J58">
        <f>BYPL_EOD!AK58+BYPL_EOD!AL58</f>
        <v>49.2</v>
      </c>
      <c r="K58">
        <f>MES_EOD!AK58+MES_EOD!AL58</f>
        <v>12.64</v>
      </c>
      <c r="L58">
        <f>NDMC_EOD!AK58+NDMC_EOD!AL58</f>
        <v>27.6</v>
      </c>
      <c r="M58">
        <f>TPDDL_EOD!AK58+TPDDL_EOD!AL58</f>
        <v>49.28</v>
      </c>
      <c r="N58">
        <f t="shared" si="0"/>
        <v>236.90999999999997</v>
      </c>
      <c r="O58" s="154">
        <f t="shared" si="1"/>
        <v>1.0000000000019327E-2</v>
      </c>
      <c r="P58">
        <v>98.194173920283262</v>
      </c>
      <c r="Q58">
        <v>49.202091536402605</v>
      </c>
      <c r="R58">
        <v>12.64</v>
      </c>
      <c r="S58">
        <v>27.601235619503957</v>
      </c>
      <c r="T58">
        <v>49.282498923810195</v>
      </c>
      <c r="U58" s="156">
        <f t="shared" si="2"/>
        <v>236.92000000000002</v>
      </c>
      <c r="V58" s="154">
        <f t="shared" si="3"/>
        <v>0</v>
      </c>
      <c r="Y58">
        <f>BAWANA!AW58+BAWANA!AX58</f>
        <v>31.54</v>
      </c>
      <c r="Z58">
        <f>BAWANA!BD58+BAWANA!BE58</f>
        <v>31.54</v>
      </c>
      <c r="AA58">
        <f>BAWANA!X58+BAWANA!Y58</f>
        <v>31.54</v>
      </c>
      <c r="AB58">
        <f>BAWANA!AE58+BAWANA!AF58</f>
        <v>31.54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236.70000000000002</v>
      </c>
      <c r="E59">
        <f>BAWANA!AM59</f>
        <v>0</v>
      </c>
      <c r="F59">
        <f t="shared" si="4"/>
        <v>256</v>
      </c>
      <c r="G59">
        <f t="shared" si="5"/>
        <v>236.70000000000002</v>
      </c>
      <c r="H59" s="154"/>
      <c r="I59">
        <f>BRPL_EOD!AK59+BRPL_EOD!AL59</f>
        <v>98.51</v>
      </c>
      <c r="J59">
        <f>BYPL_EOD!AK59+BYPL_EOD!AL59</f>
        <v>49.37</v>
      </c>
      <c r="K59">
        <f>MES_EOD!AK59+MES_EOD!AL59</f>
        <v>11.69</v>
      </c>
      <c r="L59">
        <f>NDMC_EOD!AK59+NDMC_EOD!AL59</f>
        <v>27.69</v>
      </c>
      <c r="M59">
        <f>TPDDL_EOD!AK59+TPDDL_EOD!AL59</f>
        <v>49.45</v>
      </c>
      <c r="N59">
        <f t="shared" si="0"/>
        <v>236.70999999999998</v>
      </c>
      <c r="O59" s="154">
        <f t="shared" si="1"/>
        <v>-9.9999999999624833E-3</v>
      </c>
      <c r="P59">
        <v>98.505838367622857</v>
      </c>
      <c r="Q59">
        <v>49.367914325546032</v>
      </c>
      <c r="R59">
        <v>11.689506146761861</v>
      </c>
      <c r="S59">
        <v>27.68883021418614</v>
      </c>
      <c r="T59">
        <v>49.447910945883159</v>
      </c>
      <c r="U59" s="156">
        <f t="shared" si="2"/>
        <v>236.70000000000005</v>
      </c>
      <c r="V59" s="154">
        <f t="shared" si="3"/>
        <v>0</v>
      </c>
      <c r="Y59">
        <f>BAWANA!AW59+BAWANA!AX59</f>
        <v>31.65</v>
      </c>
      <c r="Z59">
        <f>BAWANA!BD59+BAWANA!BE59</f>
        <v>31.65</v>
      </c>
      <c r="AA59">
        <f>BAWANA!X59+BAWANA!Y59</f>
        <v>31.65</v>
      </c>
      <c r="AB59">
        <f>BAWANA!AE59+BAWANA!AF59</f>
        <v>31.65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236.5</v>
      </c>
      <c r="E60">
        <f>BAWANA!AM60</f>
        <v>0</v>
      </c>
      <c r="F60">
        <f t="shared" si="4"/>
        <v>256</v>
      </c>
      <c r="G60">
        <f t="shared" si="5"/>
        <v>236.5</v>
      </c>
      <c r="H60" s="154"/>
      <c r="I60">
        <f>BRPL_EOD!AK60+BRPL_EOD!AL60</f>
        <v>98.84</v>
      </c>
      <c r="J60">
        <f>BYPL_EOD!AK60+BYPL_EOD!AL60</f>
        <v>49.53</v>
      </c>
      <c r="K60">
        <f>MES_EOD!AK60+MES_EOD!AL60</f>
        <v>10.74</v>
      </c>
      <c r="L60">
        <f>NDMC_EOD!AK60+NDMC_EOD!AL60</f>
        <v>27.78</v>
      </c>
      <c r="M60">
        <f>TPDDL_EOD!AK60+TPDDL_EOD!AL60</f>
        <v>49.61</v>
      </c>
      <c r="N60">
        <f t="shared" si="0"/>
        <v>236.5</v>
      </c>
      <c r="O60" s="154">
        <f t="shared" si="1"/>
        <v>0</v>
      </c>
      <c r="P60">
        <v>98.84</v>
      </c>
      <c r="Q60">
        <v>49.53</v>
      </c>
      <c r="R60">
        <v>10.74</v>
      </c>
      <c r="S60">
        <v>27.78</v>
      </c>
      <c r="T60">
        <v>49.61</v>
      </c>
      <c r="U60" s="156">
        <f t="shared" si="2"/>
        <v>236.5</v>
      </c>
      <c r="V60" s="154">
        <f t="shared" si="3"/>
        <v>0</v>
      </c>
      <c r="Y60">
        <f>BAWANA!AW60+BAWANA!AX60</f>
        <v>31.75</v>
      </c>
      <c r="Z60">
        <f>BAWANA!BD60+BAWANA!BE60</f>
        <v>31.75</v>
      </c>
      <c r="AA60">
        <f>BAWANA!X60+BAWANA!Y60</f>
        <v>31.75</v>
      </c>
      <c r="AB60">
        <f>BAWANA!AE60+BAWANA!AF60</f>
        <v>31.75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237.54</v>
      </c>
      <c r="E61">
        <f>BAWANA!AM61</f>
        <v>0</v>
      </c>
      <c r="F61">
        <f t="shared" si="4"/>
        <v>256</v>
      </c>
      <c r="G61">
        <f t="shared" si="5"/>
        <v>237.54</v>
      </c>
      <c r="H61" s="154"/>
      <c r="I61">
        <f>BRPL_EOD!AK61+BRPL_EOD!AL61</f>
        <v>97.23</v>
      </c>
      <c r="J61">
        <f>BYPL_EOD!AK61+BYPL_EOD!AL61</f>
        <v>48.72</v>
      </c>
      <c r="K61">
        <f>MES_EOD!AK61+MES_EOD!AL61</f>
        <v>15.45</v>
      </c>
      <c r="L61">
        <f>NDMC_EOD!AK61+NDMC_EOD!AL61</f>
        <v>27.33</v>
      </c>
      <c r="M61">
        <f>TPDDL_EOD!AK61+TPDDL_EOD!AL61</f>
        <v>48.8</v>
      </c>
      <c r="N61">
        <f t="shared" si="0"/>
        <v>237.52999999999997</v>
      </c>
      <c r="O61" s="154">
        <f t="shared" si="1"/>
        <v>1.0000000000019327E-2</v>
      </c>
      <c r="P61">
        <v>97.234148564167626</v>
      </c>
      <c r="Q61">
        <v>48.722078864658926</v>
      </c>
      <c r="R61">
        <v>15.45</v>
      </c>
      <c r="S61">
        <v>27.331236225419573</v>
      </c>
      <c r="T61">
        <v>48.802536345753893</v>
      </c>
      <c r="U61" s="156">
        <f t="shared" si="2"/>
        <v>237.53999999999996</v>
      </c>
      <c r="V61" s="154">
        <f t="shared" si="3"/>
        <v>0</v>
      </c>
      <c r="Y61">
        <f>BAWANA!AW61+BAWANA!AX61</f>
        <v>31.23</v>
      </c>
      <c r="Z61">
        <f>BAWANA!BD61+BAWANA!BE61</f>
        <v>31.23</v>
      </c>
      <c r="AA61">
        <f>BAWANA!X61+BAWANA!Y61</f>
        <v>31.23</v>
      </c>
      <c r="AB61">
        <f>BAWANA!AE61+BAWANA!AF61</f>
        <v>31.23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235.36</v>
      </c>
      <c r="E62">
        <f>BAWANA!AM62</f>
        <v>0</v>
      </c>
      <c r="F62">
        <f t="shared" si="4"/>
        <v>256</v>
      </c>
      <c r="G62">
        <f t="shared" si="5"/>
        <v>235.36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7.82</v>
      </c>
      <c r="L62">
        <f>NDMC_EOD!AK62+NDMC_EOD!AL62</f>
        <v>28</v>
      </c>
      <c r="M62">
        <f>TPDDL_EOD!AK62+TPDDL_EOD!AL62</f>
        <v>50</v>
      </c>
      <c r="N62">
        <f t="shared" si="0"/>
        <v>235.36</v>
      </c>
      <c r="O62" s="154">
        <f t="shared" si="1"/>
        <v>0</v>
      </c>
      <c r="P62">
        <v>99.62</v>
      </c>
      <c r="Q62">
        <v>49.92</v>
      </c>
      <c r="R62">
        <v>7.82</v>
      </c>
      <c r="S62">
        <v>28</v>
      </c>
      <c r="T62">
        <v>50</v>
      </c>
      <c r="U62" s="156">
        <f t="shared" si="2"/>
        <v>235.36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236.08</v>
      </c>
      <c r="E63">
        <f>BAWANA!AM63</f>
        <v>0</v>
      </c>
      <c r="F63">
        <f t="shared" si="4"/>
        <v>256</v>
      </c>
      <c r="G63">
        <f t="shared" si="5"/>
        <v>236.08</v>
      </c>
      <c r="H63" s="154"/>
      <c r="I63">
        <f>BRPL_EOD!AK63+BRPL_EOD!AL63</f>
        <v>99.5</v>
      </c>
      <c r="J63">
        <f>BYPL_EOD!AK63+BYPL_EOD!AL63</f>
        <v>49.86</v>
      </c>
      <c r="K63">
        <f>MES_EOD!AK63+MES_EOD!AL63</f>
        <v>8.81</v>
      </c>
      <c r="L63">
        <f>NDMC_EOD!AK63+NDMC_EOD!AL63</f>
        <v>27.97</v>
      </c>
      <c r="M63">
        <f>TPDDL_EOD!AK63+TPDDL_EOD!AL63</f>
        <v>49.94</v>
      </c>
      <c r="N63">
        <f t="shared" si="0"/>
        <v>236.08</v>
      </c>
      <c r="O63" s="154">
        <f t="shared" si="1"/>
        <v>0</v>
      </c>
      <c r="P63">
        <v>99.5</v>
      </c>
      <c r="Q63">
        <v>49.86</v>
      </c>
      <c r="R63">
        <v>8.81</v>
      </c>
      <c r="S63">
        <v>27.97</v>
      </c>
      <c r="T63">
        <v>49.94</v>
      </c>
      <c r="U63" s="156">
        <f t="shared" si="2"/>
        <v>236.08</v>
      </c>
      <c r="V63" s="154">
        <f t="shared" si="3"/>
        <v>0</v>
      </c>
      <c r="Y63">
        <f>BAWANA!AW63+BAWANA!AX63</f>
        <v>31.96</v>
      </c>
      <c r="Z63">
        <f>BAWANA!BD63+BAWANA!BE63</f>
        <v>31.96</v>
      </c>
      <c r="AA63">
        <f>BAWANA!X63+BAWANA!Y63</f>
        <v>31.96</v>
      </c>
      <c r="AB63">
        <f>BAWANA!AE63+BAWANA!AF63</f>
        <v>31.96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236.08</v>
      </c>
      <c r="E64">
        <f>BAWANA!AM64</f>
        <v>0</v>
      </c>
      <c r="F64">
        <f t="shared" si="4"/>
        <v>256</v>
      </c>
      <c r="G64">
        <f t="shared" si="5"/>
        <v>236.08</v>
      </c>
      <c r="H64" s="154"/>
      <c r="I64">
        <f>BRPL_EOD!AK64+BRPL_EOD!AL64</f>
        <v>99.5</v>
      </c>
      <c r="J64">
        <f>BYPL_EOD!AK64+BYPL_EOD!AL64</f>
        <v>49.86</v>
      </c>
      <c r="K64">
        <f>MES_EOD!AK64+MES_EOD!AL64</f>
        <v>8.81</v>
      </c>
      <c r="L64">
        <f>NDMC_EOD!AK64+NDMC_EOD!AL64</f>
        <v>27.97</v>
      </c>
      <c r="M64">
        <f>TPDDL_EOD!AK64+TPDDL_EOD!AL64</f>
        <v>49.94</v>
      </c>
      <c r="N64">
        <f t="shared" si="0"/>
        <v>236.08</v>
      </c>
      <c r="O64" s="154">
        <f t="shared" si="1"/>
        <v>0</v>
      </c>
      <c r="P64">
        <v>99.5</v>
      </c>
      <c r="Q64">
        <v>49.86</v>
      </c>
      <c r="R64">
        <v>8.81</v>
      </c>
      <c r="S64">
        <v>27.97</v>
      </c>
      <c r="T64">
        <v>49.94</v>
      </c>
      <c r="U64" s="156">
        <f t="shared" si="2"/>
        <v>236.08</v>
      </c>
      <c r="V64" s="154">
        <f t="shared" si="3"/>
        <v>0</v>
      </c>
      <c r="Y64">
        <f>BAWANA!AW64+BAWANA!AX64</f>
        <v>31.96</v>
      </c>
      <c r="Z64">
        <f>BAWANA!BD64+BAWANA!BE64</f>
        <v>31.96</v>
      </c>
      <c r="AA64">
        <f>BAWANA!X64+BAWANA!Y64</f>
        <v>31.96</v>
      </c>
      <c r="AB64">
        <f>BAWANA!AE64+BAWANA!AF64</f>
        <v>31.96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235.36</v>
      </c>
      <c r="E65">
        <f>BAWANA!AM65</f>
        <v>0</v>
      </c>
      <c r="F65">
        <f t="shared" si="4"/>
        <v>256</v>
      </c>
      <c r="G65">
        <f t="shared" si="5"/>
        <v>235.36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7.82</v>
      </c>
      <c r="L65">
        <f>NDMC_EOD!AK65+NDMC_EOD!AL65</f>
        <v>28</v>
      </c>
      <c r="M65">
        <f>TPDDL_EOD!AK65+TPDDL_EOD!AL65</f>
        <v>50</v>
      </c>
      <c r="N65">
        <f t="shared" si="0"/>
        <v>235.36</v>
      </c>
      <c r="O65" s="154">
        <f t="shared" si="1"/>
        <v>0</v>
      </c>
      <c r="P65">
        <v>99.62</v>
      </c>
      <c r="Q65">
        <v>49.92</v>
      </c>
      <c r="R65">
        <v>7.82</v>
      </c>
      <c r="S65">
        <v>28</v>
      </c>
      <c r="T65">
        <v>50</v>
      </c>
      <c r="U65" s="156">
        <f t="shared" si="2"/>
        <v>235.36</v>
      </c>
      <c r="V65" s="154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234.36</v>
      </c>
      <c r="E66">
        <f>BAWANA!AM66</f>
        <v>0</v>
      </c>
      <c r="F66">
        <f t="shared" si="4"/>
        <v>256</v>
      </c>
      <c r="G66">
        <f t="shared" si="5"/>
        <v>234.36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6.82</v>
      </c>
      <c r="L66">
        <f>NDMC_EOD!AK66+NDMC_EOD!AL66</f>
        <v>28</v>
      </c>
      <c r="M66">
        <f>TPDDL_EOD!AK66+TPDDL_EOD!AL66</f>
        <v>50</v>
      </c>
      <c r="N66">
        <f t="shared" si="0"/>
        <v>234.36</v>
      </c>
      <c r="O66" s="154">
        <f t="shared" si="1"/>
        <v>0</v>
      </c>
      <c r="P66">
        <v>99.62</v>
      </c>
      <c r="Q66">
        <v>49.92</v>
      </c>
      <c r="R66">
        <v>6.82</v>
      </c>
      <c r="S66">
        <v>28</v>
      </c>
      <c r="T66">
        <v>50</v>
      </c>
      <c r="U66" s="156">
        <f t="shared" si="2"/>
        <v>234.36</v>
      </c>
      <c r="V66" s="154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235.36</v>
      </c>
      <c r="E67">
        <f>BAWANA!AM67</f>
        <v>0</v>
      </c>
      <c r="F67">
        <f t="shared" si="4"/>
        <v>256</v>
      </c>
      <c r="G67">
        <f t="shared" si="5"/>
        <v>235.36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12.82</v>
      </c>
      <c r="L67">
        <f>NDMC_EOD!AK67+NDMC_EOD!AL67</f>
        <v>23</v>
      </c>
      <c r="M67">
        <f>TPDDL_EOD!AK67+TPDDL_EOD!AL67</f>
        <v>50</v>
      </c>
      <c r="N67">
        <f t="shared" ref="N67:N98" si="7">SUM(I67:M67)</f>
        <v>235.36</v>
      </c>
      <c r="O67" s="154">
        <f t="shared" ref="O67:O98" si="8">G67-N67</f>
        <v>0</v>
      </c>
      <c r="P67">
        <v>99.62</v>
      </c>
      <c r="Q67">
        <v>49.92</v>
      </c>
      <c r="R67">
        <v>12.82</v>
      </c>
      <c r="S67">
        <v>23</v>
      </c>
      <c r="T67">
        <v>50</v>
      </c>
      <c r="U67" s="156">
        <f t="shared" ref="U67:U98" si="9">SUM(P67:T67)</f>
        <v>235.36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228.36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228.36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23</v>
      </c>
      <c r="M68">
        <f>TPDDL_EOD!AK68+TPDDL_EOD!AL68</f>
        <v>50</v>
      </c>
      <c r="N68">
        <f t="shared" si="7"/>
        <v>228.36</v>
      </c>
      <c r="O68" s="154">
        <f t="shared" si="8"/>
        <v>0</v>
      </c>
      <c r="P68">
        <v>99.62</v>
      </c>
      <c r="Q68">
        <v>49.92</v>
      </c>
      <c r="R68">
        <v>5.82</v>
      </c>
      <c r="S68">
        <v>23</v>
      </c>
      <c r="T68">
        <v>50</v>
      </c>
      <c r="U68" s="156">
        <f t="shared" si="9"/>
        <v>228.36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232.36</v>
      </c>
      <c r="E69">
        <f>BAWANA!AM69</f>
        <v>0</v>
      </c>
      <c r="F69">
        <f t="shared" si="11"/>
        <v>256</v>
      </c>
      <c r="G69">
        <f t="shared" si="12"/>
        <v>232.36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9.82</v>
      </c>
      <c r="L69">
        <f>NDMC_EOD!AK69+NDMC_EOD!AL69</f>
        <v>23</v>
      </c>
      <c r="M69">
        <f>TPDDL_EOD!AK69+TPDDL_EOD!AL69</f>
        <v>50</v>
      </c>
      <c r="N69">
        <f t="shared" si="7"/>
        <v>232.36</v>
      </c>
      <c r="O69" s="154">
        <f t="shared" si="8"/>
        <v>0</v>
      </c>
      <c r="P69">
        <v>99.62</v>
      </c>
      <c r="Q69">
        <v>49.92</v>
      </c>
      <c r="R69">
        <v>9.82</v>
      </c>
      <c r="S69">
        <v>23</v>
      </c>
      <c r="T69">
        <v>50</v>
      </c>
      <c r="U69" s="156">
        <f t="shared" si="9"/>
        <v>232.36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233.36</v>
      </c>
      <c r="E70">
        <f>BAWANA!AM70</f>
        <v>0</v>
      </c>
      <c r="F70">
        <f t="shared" si="11"/>
        <v>256</v>
      </c>
      <c r="G70">
        <f t="shared" si="12"/>
        <v>233.36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10.82</v>
      </c>
      <c r="L70">
        <f>NDMC_EOD!AK70+NDMC_EOD!AL70</f>
        <v>23</v>
      </c>
      <c r="M70">
        <f>TPDDL_EOD!AK70+TPDDL_EOD!AL70</f>
        <v>50</v>
      </c>
      <c r="N70">
        <f t="shared" si="7"/>
        <v>233.36</v>
      </c>
      <c r="O70" s="154">
        <f t="shared" si="8"/>
        <v>0</v>
      </c>
      <c r="P70">
        <v>99.62</v>
      </c>
      <c r="Q70">
        <v>49.92</v>
      </c>
      <c r="R70">
        <v>10.82</v>
      </c>
      <c r="S70">
        <v>23</v>
      </c>
      <c r="T70">
        <v>50</v>
      </c>
      <c r="U70" s="156">
        <f t="shared" si="9"/>
        <v>233.36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239.42</v>
      </c>
      <c r="E71">
        <f>BAWANA!AM71</f>
        <v>0</v>
      </c>
      <c r="F71">
        <f t="shared" si="11"/>
        <v>256</v>
      </c>
      <c r="G71">
        <f t="shared" si="12"/>
        <v>239.42</v>
      </c>
      <c r="H71" s="154"/>
      <c r="I71">
        <f>BRPL_EOD!AK71+BRPL_EOD!AL71</f>
        <v>94.29</v>
      </c>
      <c r="J71">
        <f>BYPL_EOD!AK71+BYPL_EOD!AL71</f>
        <v>47.25</v>
      </c>
      <c r="K71">
        <f>MES_EOD!AK71+MES_EOD!AL71</f>
        <v>10.24</v>
      </c>
      <c r="L71">
        <f>NDMC_EOD!AK71+NDMC_EOD!AL71</f>
        <v>21.77</v>
      </c>
      <c r="M71">
        <f>TPDDL_EOD!AK71+TPDDL_EOD!AL71</f>
        <v>65.88</v>
      </c>
      <c r="N71">
        <f t="shared" si="7"/>
        <v>239.43000000000004</v>
      </c>
      <c r="O71" s="154">
        <f t="shared" si="8"/>
        <v>-1.0000000000047748E-2</v>
      </c>
      <c r="P71">
        <v>94.286061897005382</v>
      </c>
      <c r="Q71">
        <v>47.248026563087322</v>
      </c>
      <c r="R71">
        <v>10.239572317587601</v>
      </c>
      <c r="S71">
        <v>21.769090757215046</v>
      </c>
      <c r="T71">
        <v>65.8772484651046</v>
      </c>
      <c r="U71" s="156">
        <f t="shared" si="9"/>
        <v>239.41999999999996</v>
      </c>
      <c r="V71" s="154">
        <f t="shared" si="10"/>
        <v>0</v>
      </c>
      <c r="Y71">
        <f>BAWANA!AW71+BAWANA!AX71</f>
        <v>30.29</v>
      </c>
      <c r="Z71">
        <f>BAWANA!BD71+BAWANA!BE71</f>
        <v>30.29</v>
      </c>
      <c r="AA71">
        <f>BAWANA!X71+BAWANA!Y71</f>
        <v>30.29</v>
      </c>
      <c r="AB71">
        <f>BAWANA!AE71+BAWANA!AF71</f>
        <v>30.29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239.62</v>
      </c>
      <c r="E72">
        <f>BAWANA!AM72</f>
        <v>0</v>
      </c>
      <c r="F72">
        <f t="shared" si="11"/>
        <v>256</v>
      </c>
      <c r="G72">
        <f t="shared" si="12"/>
        <v>239.62</v>
      </c>
      <c r="H72" s="154"/>
      <c r="I72">
        <f>BRPL_EOD!AK72+BRPL_EOD!AL72</f>
        <v>93.99</v>
      </c>
      <c r="J72">
        <f>BYPL_EOD!AK72+BYPL_EOD!AL72</f>
        <v>47.1</v>
      </c>
      <c r="K72">
        <f>MES_EOD!AK72+MES_EOD!AL72</f>
        <v>11.16</v>
      </c>
      <c r="L72">
        <f>NDMC_EOD!AK72+NDMC_EOD!AL72</f>
        <v>21.7</v>
      </c>
      <c r="M72">
        <f>TPDDL_EOD!AK72+TPDDL_EOD!AL72</f>
        <v>65.67</v>
      </c>
      <c r="N72">
        <f t="shared" si="7"/>
        <v>239.62</v>
      </c>
      <c r="O72" s="154">
        <f t="shared" si="8"/>
        <v>0</v>
      </c>
      <c r="P72">
        <v>93.99</v>
      </c>
      <c r="Q72">
        <v>47.1</v>
      </c>
      <c r="R72">
        <v>11.16</v>
      </c>
      <c r="S72">
        <v>21.7</v>
      </c>
      <c r="T72">
        <v>65.67</v>
      </c>
      <c r="U72" s="156">
        <f t="shared" si="9"/>
        <v>239.62</v>
      </c>
      <c r="V72" s="154">
        <f t="shared" si="10"/>
        <v>0</v>
      </c>
      <c r="Y72">
        <f>BAWANA!AW72+BAWANA!AX72</f>
        <v>30.19</v>
      </c>
      <c r="Z72">
        <f>BAWANA!BD72+BAWANA!BE72</f>
        <v>30.19</v>
      </c>
      <c r="AA72">
        <f>BAWANA!X72+BAWANA!Y72</f>
        <v>30.19</v>
      </c>
      <c r="AB72">
        <f>BAWANA!AE72+BAWANA!AF72</f>
        <v>30.19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240</v>
      </c>
      <c r="E73">
        <f>BAWANA!AM73</f>
        <v>0</v>
      </c>
      <c r="F73">
        <f t="shared" si="11"/>
        <v>256</v>
      </c>
      <c r="G73">
        <f t="shared" si="12"/>
        <v>240</v>
      </c>
      <c r="H73" s="154"/>
      <c r="I73">
        <f>BRPL_EOD!AK73+BRPL_EOD!AL73</f>
        <v>93.39</v>
      </c>
      <c r="J73">
        <f>BYPL_EOD!AK73+BYPL_EOD!AL73</f>
        <v>46.8</v>
      </c>
      <c r="K73">
        <f>MES_EOD!AK73+MES_EOD!AL73</f>
        <v>13</v>
      </c>
      <c r="L73">
        <f>NDMC_EOD!AK73+NDMC_EOD!AL73</f>
        <v>21.56</v>
      </c>
      <c r="M73">
        <f>TPDDL_EOD!AK73+TPDDL_EOD!AL73</f>
        <v>65.25</v>
      </c>
      <c r="N73">
        <f t="shared" si="7"/>
        <v>240</v>
      </c>
      <c r="O73" s="154">
        <f t="shared" si="8"/>
        <v>0</v>
      </c>
      <c r="P73">
        <v>93.39</v>
      </c>
      <c r="Q73">
        <v>46.8</v>
      </c>
      <c r="R73">
        <v>13</v>
      </c>
      <c r="S73">
        <v>21.56</v>
      </c>
      <c r="T73">
        <v>65.25</v>
      </c>
      <c r="U73" s="156">
        <f t="shared" si="9"/>
        <v>240</v>
      </c>
      <c r="V73" s="154">
        <f t="shared" si="10"/>
        <v>0</v>
      </c>
      <c r="Y73">
        <f>BAWANA!AW73+BAWANA!AX73</f>
        <v>30</v>
      </c>
      <c r="Z73">
        <f>BAWANA!BD73+BAWANA!BE73</f>
        <v>30</v>
      </c>
      <c r="AA73">
        <f>BAWANA!X73+BAWANA!Y73</f>
        <v>30</v>
      </c>
      <c r="AB73">
        <f>BAWANA!AE73+BAWANA!AF73</f>
        <v>30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239.62</v>
      </c>
      <c r="E74">
        <f>BAWANA!AM74</f>
        <v>0</v>
      </c>
      <c r="F74">
        <f t="shared" si="11"/>
        <v>256</v>
      </c>
      <c r="G74">
        <f t="shared" si="12"/>
        <v>239.62</v>
      </c>
      <c r="H74" s="154"/>
      <c r="I74">
        <f>BRPL_EOD!AK74+BRPL_EOD!AL74</f>
        <v>93.99</v>
      </c>
      <c r="J74">
        <f>BYPL_EOD!AK74+BYPL_EOD!AL74</f>
        <v>47.1</v>
      </c>
      <c r="K74">
        <f>MES_EOD!AK74+MES_EOD!AL74</f>
        <v>11.16</v>
      </c>
      <c r="L74">
        <f>NDMC_EOD!AK74+NDMC_EOD!AL74</f>
        <v>21.7</v>
      </c>
      <c r="M74">
        <f>TPDDL_EOD!AK74+TPDDL_EOD!AL74</f>
        <v>65.67</v>
      </c>
      <c r="N74">
        <f t="shared" si="7"/>
        <v>239.62</v>
      </c>
      <c r="O74" s="154">
        <f t="shared" si="8"/>
        <v>0</v>
      </c>
      <c r="P74">
        <v>93.99</v>
      </c>
      <c r="Q74">
        <v>47.1</v>
      </c>
      <c r="R74">
        <v>11.16</v>
      </c>
      <c r="S74">
        <v>21.7</v>
      </c>
      <c r="T74">
        <v>65.67</v>
      </c>
      <c r="U74" s="156">
        <f t="shared" si="9"/>
        <v>239.62</v>
      </c>
      <c r="V74" s="154">
        <f t="shared" si="10"/>
        <v>0</v>
      </c>
      <c r="Y74">
        <f>BAWANA!AW74+BAWANA!AX74</f>
        <v>30.19</v>
      </c>
      <c r="Z74">
        <f>BAWANA!BD74+BAWANA!BE74</f>
        <v>30.19</v>
      </c>
      <c r="AA74">
        <f>BAWANA!X74+BAWANA!Y74</f>
        <v>30.19</v>
      </c>
      <c r="AB74">
        <f>BAWANA!AE74+BAWANA!AF74</f>
        <v>30.19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240</v>
      </c>
      <c r="E75">
        <f>BAWANA!AM75</f>
        <v>0</v>
      </c>
      <c r="F75">
        <f t="shared" si="11"/>
        <v>256</v>
      </c>
      <c r="G75">
        <f t="shared" si="12"/>
        <v>240</v>
      </c>
      <c r="H75" s="154"/>
      <c r="I75">
        <f>BRPL_EOD!AK75+BRPL_EOD!AL75</f>
        <v>93.39</v>
      </c>
      <c r="J75">
        <f>BYPL_EOD!AK75+BYPL_EOD!AL75</f>
        <v>46.8</v>
      </c>
      <c r="K75">
        <f>MES_EOD!AK75+MES_EOD!AL75</f>
        <v>13</v>
      </c>
      <c r="L75">
        <f>NDMC_EOD!AK75+NDMC_EOD!AL75</f>
        <v>21.56</v>
      </c>
      <c r="M75">
        <f>TPDDL_EOD!AK75+TPDDL_EOD!AL75</f>
        <v>65.25</v>
      </c>
      <c r="N75">
        <f t="shared" si="7"/>
        <v>240</v>
      </c>
      <c r="O75" s="154">
        <f t="shared" si="8"/>
        <v>0</v>
      </c>
      <c r="P75">
        <v>93.39</v>
      </c>
      <c r="Q75">
        <v>46.8</v>
      </c>
      <c r="R75">
        <v>13</v>
      </c>
      <c r="S75">
        <v>21.56</v>
      </c>
      <c r="T75">
        <v>65.25</v>
      </c>
      <c r="U75" s="156">
        <f t="shared" si="9"/>
        <v>240</v>
      </c>
      <c r="V75" s="154">
        <f t="shared" si="10"/>
        <v>0</v>
      </c>
      <c r="Y75">
        <f>BAWANA!AW75+BAWANA!AX75</f>
        <v>30</v>
      </c>
      <c r="Z75">
        <f>BAWANA!BD75+BAWANA!BE75</f>
        <v>30</v>
      </c>
      <c r="AA75">
        <f>BAWANA!X75+BAWANA!Y75</f>
        <v>30</v>
      </c>
      <c r="AB75">
        <f>BAWANA!AE75+BAWANA!AF75</f>
        <v>30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240</v>
      </c>
      <c r="E76">
        <f>BAWANA!AM76</f>
        <v>0</v>
      </c>
      <c r="F76">
        <f t="shared" si="11"/>
        <v>256</v>
      </c>
      <c r="G76">
        <f t="shared" si="12"/>
        <v>240</v>
      </c>
      <c r="H76" s="154"/>
      <c r="I76">
        <f>BRPL_EOD!AK76+BRPL_EOD!AL76</f>
        <v>93.39</v>
      </c>
      <c r="J76">
        <f>BYPL_EOD!AK76+BYPL_EOD!AL76</f>
        <v>46.8</v>
      </c>
      <c r="K76">
        <f>MES_EOD!AK76+MES_EOD!AL76</f>
        <v>13</v>
      </c>
      <c r="L76">
        <f>NDMC_EOD!AK76+NDMC_EOD!AL76</f>
        <v>21.56</v>
      </c>
      <c r="M76">
        <f>TPDDL_EOD!AK76+TPDDL_EOD!AL76</f>
        <v>65.25</v>
      </c>
      <c r="N76">
        <f t="shared" si="7"/>
        <v>240</v>
      </c>
      <c r="O76" s="154">
        <f t="shared" si="8"/>
        <v>0</v>
      </c>
      <c r="P76">
        <v>93.39</v>
      </c>
      <c r="Q76">
        <v>46.8</v>
      </c>
      <c r="R76">
        <v>13</v>
      </c>
      <c r="S76">
        <v>21.56</v>
      </c>
      <c r="T76">
        <v>65.25</v>
      </c>
      <c r="U76" s="156">
        <f t="shared" si="9"/>
        <v>240</v>
      </c>
      <c r="V76" s="154">
        <f t="shared" si="10"/>
        <v>0</v>
      </c>
      <c r="Y76">
        <f>BAWANA!AW76+BAWANA!AX76</f>
        <v>30</v>
      </c>
      <c r="Z76">
        <f>BAWANA!BD76+BAWANA!BE76</f>
        <v>30</v>
      </c>
      <c r="AA76">
        <f>BAWANA!X76+BAWANA!Y76</f>
        <v>30</v>
      </c>
      <c r="AB76">
        <f>BAWANA!AE76+BAWANA!AF76</f>
        <v>30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240</v>
      </c>
      <c r="E77">
        <f>BAWANA!AM77</f>
        <v>0</v>
      </c>
      <c r="F77">
        <f t="shared" si="11"/>
        <v>256</v>
      </c>
      <c r="G77">
        <f t="shared" si="12"/>
        <v>240</v>
      </c>
      <c r="H77" s="154"/>
      <c r="I77">
        <f>BRPL_EOD!AK77+BRPL_EOD!AL77</f>
        <v>93.39</v>
      </c>
      <c r="J77">
        <f>BYPL_EOD!AK77+BYPL_EOD!AL77</f>
        <v>46.8</v>
      </c>
      <c r="K77">
        <f>MES_EOD!AK77+MES_EOD!AL77</f>
        <v>13</v>
      </c>
      <c r="L77">
        <f>NDMC_EOD!AK77+NDMC_EOD!AL77</f>
        <v>21.56</v>
      </c>
      <c r="M77">
        <f>TPDDL_EOD!AK77+TPDDL_EOD!AL77</f>
        <v>65.25</v>
      </c>
      <c r="N77">
        <f t="shared" si="7"/>
        <v>240</v>
      </c>
      <c r="O77" s="154">
        <f t="shared" si="8"/>
        <v>0</v>
      </c>
      <c r="P77">
        <v>93.39</v>
      </c>
      <c r="Q77">
        <v>46.8</v>
      </c>
      <c r="R77">
        <v>13</v>
      </c>
      <c r="S77">
        <v>21.56</v>
      </c>
      <c r="T77">
        <v>65.25</v>
      </c>
      <c r="U77" s="156">
        <f t="shared" si="9"/>
        <v>240</v>
      </c>
      <c r="V77" s="154">
        <f t="shared" si="10"/>
        <v>0</v>
      </c>
      <c r="Y77">
        <f>BAWANA!AW77+BAWANA!AX77</f>
        <v>30</v>
      </c>
      <c r="Z77">
        <f>BAWANA!BD77+BAWANA!BE77</f>
        <v>30</v>
      </c>
      <c r="AA77">
        <f>BAWANA!X77+BAWANA!Y77</f>
        <v>30</v>
      </c>
      <c r="AB77">
        <f>BAWANA!AE77+BAWANA!AF77</f>
        <v>30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240</v>
      </c>
      <c r="E78">
        <f>BAWANA!AM78</f>
        <v>0</v>
      </c>
      <c r="F78">
        <f t="shared" si="11"/>
        <v>256</v>
      </c>
      <c r="G78">
        <f t="shared" si="12"/>
        <v>240</v>
      </c>
      <c r="H78" s="154"/>
      <c r="I78">
        <f>BRPL_EOD!AK78+BRPL_EOD!AL78</f>
        <v>93.39</v>
      </c>
      <c r="J78">
        <f>BYPL_EOD!AK78+BYPL_EOD!AL78</f>
        <v>46.8</v>
      </c>
      <c r="K78">
        <f>MES_EOD!AK78+MES_EOD!AL78</f>
        <v>13</v>
      </c>
      <c r="L78">
        <f>NDMC_EOD!AK78+NDMC_EOD!AL78</f>
        <v>21.56</v>
      </c>
      <c r="M78">
        <f>TPDDL_EOD!AK78+TPDDL_EOD!AL78</f>
        <v>65.25</v>
      </c>
      <c r="N78">
        <f t="shared" si="7"/>
        <v>240</v>
      </c>
      <c r="O78" s="154">
        <f t="shared" si="8"/>
        <v>0</v>
      </c>
      <c r="P78">
        <v>93.39</v>
      </c>
      <c r="Q78">
        <v>46.8</v>
      </c>
      <c r="R78">
        <v>13</v>
      </c>
      <c r="S78">
        <v>21.56</v>
      </c>
      <c r="T78">
        <v>65.25</v>
      </c>
      <c r="U78" s="156">
        <f t="shared" si="9"/>
        <v>240</v>
      </c>
      <c r="V78" s="154">
        <f t="shared" si="10"/>
        <v>0</v>
      </c>
      <c r="Y78">
        <f>BAWANA!AW78+BAWANA!AX78</f>
        <v>30</v>
      </c>
      <c r="Z78">
        <f>BAWANA!BD78+BAWANA!BE78</f>
        <v>30</v>
      </c>
      <c r="AA78">
        <f>BAWANA!X78+BAWANA!Y78</f>
        <v>30</v>
      </c>
      <c r="AB78">
        <f>BAWANA!AE78+BAWANA!AF78</f>
        <v>30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240</v>
      </c>
      <c r="E79">
        <f>BAWANA!AM79</f>
        <v>0</v>
      </c>
      <c r="F79">
        <f t="shared" si="11"/>
        <v>256</v>
      </c>
      <c r="G79">
        <f t="shared" si="12"/>
        <v>240</v>
      </c>
      <c r="H79" s="154"/>
      <c r="I79">
        <f>BRPL_EOD!AK79+BRPL_EOD!AL79</f>
        <v>93.39</v>
      </c>
      <c r="J79">
        <f>BYPL_EOD!AK79+BYPL_EOD!AL79</f>
        <v>46.8</v>
      </c>
      <c r="K79">
        <f>MES_EOD!AK79+MES_EOD!AL79</f>
        <v>8.31</v>
      </c>
      <c r="L79">
        <f>NDMC_EOD!AK79+NDMC_EOD!AL79</f>
        <v>26.25</v>
      </c>
      <c r="M79">
        <f>TPDDL_EOD!AK79+TPDDL_EOD!AL79</f>
        <v>65.25</v>
      </c>
      <c r="N79">
        <f t="shared" si="7"/>
        <v>240</v>
      </c>
      <c r="O79" s="154">
        <f t="shared" si="8"/>
        <v>0</v>
      </c>
      <c r="P79">
        <v>93.39</v>
      </c>
      <c r="Q79">
        <v>46.8</v>
      </c>
      <c r="R79">
        <v>8.31</v>
      </c>
      <c r="S79">
        <v>26.25</v>
      </c>
      <c r="T79">
        <v>65.25</v>
      </c>
      <c r="U79" s="156">
        <f t="shared" si="9"/>
        <v>240</v>
      </c>
      <c r="V79" s="154">
        <f t="shared" si="10"/>
        <v>0</v>
      </c>
      <c r="Y79">
        <f>BAWANA!AW79+BAWANA!AX79</f>
        <v>30</v>
      </c>
      <c r="Z79">
        <f>BAWANA!BD79+BAWANA!BE79</f>
        <v>30</v>
      </c>
      <c r="AA79">
        <f>BAWANA!X79+BAWANA!Y79</f>
        <v>30</v>
      </c>
      <c r="AB79">
        <f>BAWANA!AE79+BAWANA!AF79</f>
        <v>30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240</v>
      </c>
      <c r="E80">
        <f>BAWANA!AM80</f>
        <v>0</v>
      </c>
      <c r="F80">
        <f t="shared" si="11"/>
        <v>256</v>
      </c>
      <c r="G80">
        <f t="shared" si="12"/>
        <v>240</v>
      </c>
      <c r="H80" s="154"/>
      <c r="I80">
        <f>BRPL_EOD!AK80+BRPL_EOD!AL80</f>
        <v>93.39</v>
      </c>
      <c r="J80">
        <f>BYPL_EOD!AK80+BYPL_EOD!AL80</f>
        <v>46.8</v>
      </c>
      <c r="K80">
        <f>MES_EOD!AK80+MES_EOD!AL80</f>
        <v>8.31</v>
      </c>
      <c r="L80">
        <f>NDMC_EOD!AK80+NDMC_EOD!AL80</f>
        <v>26.25</v>
      </c>
      <c r="M80">
        <f>TPDDL_EOD!AK80+TPDDL_EOD!AL80</f>
        <v>65.25</v>
      </c>
      <c r="N80">
        <f t="shared" si="7"/>
        <v>240</v>
      </c>
      <c r="O80" s="154">
        <f t="shared" si="8"/>
        <v>0</v>
      </c>
      <c r="P80">
        <v>93.39</v>
      </c>
      <c r="Q80">
        <v>46.8</v>
      </c>
      <c r="R80">
        <v>8.31</v>
      </c>
      <c r="S80">
        <v>26.25</v>
      </c>
      <c r="T80">
        <v>65.25</v>
      </c>
      <c r="U80" s="156">
        <f t="shared" si="9"/>
        <v>240</v>
      </c>
      <c r="V80" s="154">
        <f t="shared" si="10"/>
        <v>0</v>
      </c>
      <c r="Y80">
        <f>BAWANA!AW80+BAWANA!AX80</f>
        <v>30</v>
      </c>
      <c r="Z80">
        <f>BAWANA!BD80+BAWANA!BE80</f>
        <v>30</v>
      </c>
      <c r="AA80">
        <f>BAWANA!X80+BAWANA!Y80</f>
        <v>30</v>
      </c>
      <c r="AB80">
        <f>BAWANA!AE80+BAWANA!AF80</f>
        <v>30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240</v>
      </c>
      <c r="E81">
        <f>BAWANA!AM81</f>
        <v>0</v>
      </c>
      <c r="F81">
        <f t="shared" si="11"/>
        <v>256</v>
      </c>
      <c r="G81">
        <f t="shared" si="12"/>
        <v>240</v>
      </c>
      <c r="H81" s="154"/>
      <c r="I81">
        <f>BRPL_EOD!AK81+BRPL_EOD!AL81</f>
        <v>93.39</v>
      </c>
      <c r="J81">
        <f>BYPL_EOD!AK81+BYPL_EOD!AL81</f>
        <v>46.8</v>
      </c>
      <c r="K81">
        <f>MES_EOD!AK81+MES_EOD!AL81</f>
        <v>8.31</v>
      </c>
      <c r="L81">
        <f>NDMC_EOD!AK81+NDMC_EOD!AL81</f>
        <v>26.25</v>
      </c>
      <c r="M81">
        <f>TPDDL_EOD!AK81+TPDDL_EOD!AL81</f>
        <v>65.25</v>
      </c>
      <c r="N81">
        <f t="shared" si="7"/>
        <v>240</v>
      </c>
      <c r="O81" s="154">
        <f t="shared" si="8"/>
        <v>0</v>
      </c>
      <c r="P81">
        <v>93.39</v>
      </c>
      <c r="Q81">
        <v>46.8</v>
      </c>
      <c r="R81">
        <v>8.31</v>
      </c>
      <c r="S81">
        <v>26.25</v>
      </c>
      <c r="T81">
        <v>65.25</v>
      </c>
      <c r="U81" s="156">
        <f t="shared" si="9"/>
        <v>240</v>
      </c>
      <c r="V81" s="154">
        <f t="shared" si="10"/>
        <v>0</v>
      </c>
      <c r="Y81">
        <f>BAWANA!AW81+BAWANA!AX81</f>
        <v>30</v>
      </c>
      <c r="Z81">
        <f>BAWANA!BD81+BAWANA!BE81</f>
        <v>30</v>
      </c>
      <c r="AA81">
        <f>BAWANA!X81+BAWANA!Y81</f>
        <v>30</v>
      </c>
      <c r="AB81">
        <f>BAWANA!AE81+BAWANA!AF81</f>
        <v>30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240</v>
      </c>
      <c r="E82">
        <f>BAWANA!AM82</f>
        <v>0</v>
      </c>
      <c r="F82">
        <f t="shared" si="11"/>
        <v>256</v>
      </c>
      <c r="G82">
        <f t="shared" si="12"/>
        <v>240</v>
      </c>
      <c r="H82" s="154"/>
      <c r="I82">
        <f>BRPL_EOD!AK82+BRPL_EOD!AL82</f>
        <v>93.39</v>
      </c>
      <c r="J82">
        <f>BYPL_EOD!AK82+BYPL_EOD!AL82</f>
        <v>46.8</v>
      </c>
      <c r="K82">
        <f>MES_EOD!AK82+MES_EOD!AL82</f>
        <v>8.31</v>
      </c>
      <c r="L82">
        <f>NDMC_EOD!AK82+NDMC_EOD!AL82</f>
        <v>26.25</v>
      </c>
      <c r="M82">
        <f>TPDDL_EOD!AK82+TPDDL_EOD!AL82</f>
        <v>65.25</v>
      </c>
      <c r="N82">
        <f t="shared" si="7"/>
        <v>240</v>
      </c>
      <c r="O82" s="154">
        <f t="shared" si="8"/>
        <v>0</v>
      </c>
      <c r="P82">
        <v>93.39</v>
      </c>
      <c r="Q82">
        <v>46.8</v>
      </c>
      <c r="R82">
        <v>8.31</v>
      </c>
      <c r="S82">
        <v>26.25</v>
      </c>
      <c r="T82">
        <v>65.25</v>
      </c>
      <c r="U82" s="156">
        <f t="shared" si="9"/>
        <v>240</v>
      </c>
      <c r="V82" s="154">
        <f t="shared" si="10"/>
        <v>0</v>
      </c>
      <c r="Y82">
        <f>BAWANA!AW82+BAWANA!AX82</f>
        <v>30</v>
      </c>
      <c r="Z82">
        <f>BAWANA!BD82+BAWANA!BE82</f>
        <v>30</v>
      </c>
      <c r="AA82">
        <f>BAWANA!X82+BAWANA!Y82</f>
        <v>30</v>
      </c>
      <c r="AB82">
        <f>BAWANA!AE82+BAWANA!AF82</f>
        <v>30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240</v>
      </c>
      <c r="E83">
        <f>BAWANA!AM83</f>
        <v>0</v>
      </c>
      <c r="F83">
        <f t="shared" si="11"/>
        <v>256</v>
      </c>
      <c r="G83">
        <f t="shared" si="12"/>
        <v>240</v>
      </c>
      <c r="H83" s="154"/>
      <c r="I83">
        <f>BRPL_EOD!AK83+BRPL_EOD!AL83</f>
        <v>93.39</v>
      </c>
      <c r="J83">
        <f>BYPL_EOD!AK83+BYPL_EOD!AL83</f>
        <v>46.8</v>
      </c>
      <c r="K83">
        <f>MES_EOD!AK83+MES_EOD!AL83</f>
        <v>8.31</v>
      </c>
      <c r="L83">
        <f>NDMC_EOD!AK83+NDMC_EOD!AL83</f>
        <v>26.25</v>
      </c>
      <c r="M83">
        <f>TPDDL_EOD!AK83+TPDDL_EOD!AL83</f>
        <v>65.25</v>
      </c>
      <c r="N83">
        <f t="shared" si="7"/>
        <v>240</v>
      </c>
      <c r="O83" s="154">
        <f t="shared" si="8"/>
        <v>0</v>
      </c>
      <c r="P83">
        <v>93.39</v>
      </c>
      <c r="Q83">
        <v>46.8</v>
      </c>
      <c r="R83">
        <v>8.31</v>
      </c>
      <c r="S83">
        <v>26.25</v>
      </c>
      <c r="T83">
        <v>65.25</v>
      </c>
      <c r="U83" s="156">
        <f t="shared" si="9"/>
        <v>240</v>
      </c>
      <c r="V83" s="154">
        <f t="shared" si="10"/>
        <v>0</v>
      </c>
      <c r="Y83">
        <f>BAWANA!AW83+BAWANA!AX83</f>
        <v>30</v>
      </c>
      <c r="Z83">
        <f>BAWANA!BD83+BAWANA!BE83</f>
        <v>30</v>
      </c>
      <c r="AA83">
        <f>BAWANA!X83+BAWANA!Y83</f>
        <v>30</v>
      </c>
      <c r="AB83">
        <f>BAWANA!AE83+BAWANA!AF83</f>
        <v>30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240</v>
      </c>
      <c r="E84">
        <f>BAWANA!AM84</f>
        <v>0</v>
      </c>
      <c r="F84">
        <f t="shared" si="11"/>
        <v>256</v>
      </c>
      <c r="G84">
        <f t="shared" si="12"/>
        <v>240</v>
      </c>
      <c r="H84" s="154"/>
      <c r="I84">
        <f>BRPL_EOD!AK84+BRPL_EOD!AL84</f>
        <v>93.39</v>
      </c>
      <c r="J84">
        <f>BYPL_EOD!AK84+BYPL_EOD!AL84</f>
        <v>46.8</v>
      </c>
      <c r="K84">
        <f>MES_EOD!AK84+MES_EOD!AL84</f>
        <v>8.31</v>
      </c>
      <c r="L84">
        <f>NDMC_EOD!AK84+NDMC_EOD!AL84</f>
        <v>26.25</v>
      </c>
      <c r="M84">
        <f>TPDDL_EOD!AK84+TPDDL_EOD!AL84</f>
        <v>65.25</v>
      </c>
      <c r="N84">
        <f t="shared" si="7"/>
        <v>240</v>
      </c>
      <c r="O84" s="154">
        <f t="shared" si="8"/>
        <v>0</v>
      </c>
      <c r="P84">
        <v>93.39</v>
      </c>
      <c r="Q84">
        <v>46.8</v>
      </c>
      <c r="R84">
        <v>8.31</v>
      </c>
      <c r="S84">
        <v>26.25</v>
      </c>
      <c r="T84">
        <v>65.25</v>
      </c>
      <c r="U84" s="156">
        <f t="shared" si="9"/>
        <v>240</v>
      </c>
      <c r="V84" s="154">
        <f t="shared" si="10"/>
        <v>0</v>
      </c>
      <c r="Y84">
        <f>BAWANA!AW84+BAWANA!AX84</f>
        <v>30</v>
      </c>
      <c r="Z84">
        <f>BAWANA!BD84+BAWANA!BE84</f>
        <v>30</v>
      </c>
      <c r="AA84">
        <f>BAWANA!X84+BAWANA!Y84</f>
        <v>30</v>
      </c>
      <c r="AB84">
        <f>BAWANA!AE84+BAWANA!AF84</f>
        <v>30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240</v>
      </c>
      <c r="E85">
        <f>BAWANA!AM85</f>
        <v>0</v>
      </c>
      <c r="F85">
        <f t="shared" si="11"/>
        <v>256</v>
      </c>
      <c r="G85">
        <f t="shared" si="12"/>
        <v>240</v>
      </c>
      <c r="H85" s="154"/>
      <c r="I85">
        <f>BRPL_EOD!AK85+BRPL_EOD!AL85</f>
        <v>93.39</v>
      </c>
      <c r="J85">
        <f>BYPL_EOD!AK85+BYPL_EOD!AL85</f>
        <v>46.8</v>
      </c>
      <c r="K85">
        <f>MES_EOD!AK85+MES_EOD!AL85</f>
        <v>8.31</v>
      </c>
      <c r="L85">
        <f>NDMC_EOD!AK85+NDMC_EOD!AL85</f>
        <v>26.25</v>
      </c>
      <c r="M85">
        <f>TPDDL_EOD!AK85+TPDDL_EOD!AL85</f>
        <v>65.25</v>
      </c>
      <c r="N85">
        <f t="shared" si="7"/>
        <v>240</v>
      </c>
      <c r="O85" s="154">
        <f t="shared" si="8"/>
        <v>0</v>
      </c>
      <c r="P85">
        <v>93.39</v>
      </c>
      <c r="Q85">
        <v>46.8</v>
      </c>
      <c r="R85">
        <v>8.31</v>
      </c>
      <c r="S85">
        <v>26.25</v>
      </c>
      <c r="T85">
        <v>65.25</v>
      </c>
      <c r="U85" s="156">
        <f t="shared" si="9"/>
        <v>240</v>
      </c>
      <c r="V85" s="154">
        <f t="shared" si="10"/>
        <v>0</v>
      </c>
      <c r="Y85">
        <f>BAWANA!AW85+BAWANA!AX85</f>
        <v>30</v>
      </c>
      <c r="Z85">
        <f>BAWANA!BD85+BAWANA!BE85</f>
        <v>30</v>
      </c>
      <c r="AA85">
        <f>BAWANA!X85+BAWANA!Y85</f>
        <v>30</v>
      </c>
      <c r="AB85">
        <f>BAWANA!AE85+BAWANA!AF85</f>
        <v>30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240</v>
      </c>
      <c r="E86">
        <f>BAWANA!AM86</f>
        <v>0</v>
      </c>
      <c r="F86">
        <f t="shared" si="11"/>
        <v>256</v>
      </c>
      <c r="G86">
        <f t="shared" si="12"/>
        <v>240</v>
      </c>
      <c r="H86" s="154"/>
      <c r="I86">
        <f>BRPL_EOD!AK86+BRPL_EOD!AL86</f>
        <v>93.39</v>
      </c>
      <c r="J86">
        <f>BYPL_EOD!AK86+BYPL_EOD!AL86</f>
        <v>46.8</v>
      </c>
      <c r="K86">
        <f>MES_EOD!AK86+MES_EOD!AL86</f>
        <v>8.31</v>
      </c>
      <c r="L86">
        <f>NDMC_EOD!AK86+NDMC_EOD!AL86</f>
        <v>26.25</v>
      </c>
      <c r="M86">
        <f>TPDDL_EOD!AK86+TPDDL_EOD!AL86</f>
        <v>65.25</v>
      </c>
      <c r="N86">
        <f t="shared" si="7"/>
        <v>240</v>
      </c>
      <c r="O86" s="154">
        <f t="shared" si="8"/>
        <v>0</v>
      </c>
      <c r="P86">
        <v>93.39</v>
      </c>
      <c r="Q86">
        <v>46.8</v>
      </c>
      <c r="R86">
        <v>8.31</v>
      </c>
      <c r="S86">
        <v>26.25</v>
      </c>
      <c r="T86">
        <v>65.25</v>
      </c>
      <c r="U86" s="156">
        <f t="shared" si="9"/>
        <v>240</v>
      </c>
      <c r="V86" s="154">
        <f t="shared" si="10"/>
        <v>0</v>
      </c>
      <c r="Y86">
        <f>BAWANA!AW86+BAWANA!AX86</f>
        <v>30</v>
      </c>
      <c r="Z86">
        <f>BAWANA!BD86+BAWANA!BE86</f>
        <v>30</v>
      </c>
      <c r="AA86">
        <f>BAWANA!X86+BAWANA!Y86</f>
        <v>30</v>
      </c>
      <c r="AB86">
        <f>BAWANA!AE86+BAWANA!AF86</f>
        <v>30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240</v>
      </c>
      <c r="E87">
        <f>BAWANA!AM87</f>
        <v>0</v>
      </c>
      <c r="F87">
        <f t="shared" si="11"/>
        <v>256</v>
      </c>
      <c r="G87">
        <f t="shared" si="12"/>
        <v>240</v>
      </c>
      <c r="H87" s="154"/>
      <c r="I87">
        <f>BRPL_EOD!AK87+BRPL_EOD!AL87</f>
        <v>93.39</v>
      </c>
      <c r="J87">
        <f>BYPL_EOD!AK87+BYPL_EOD!AL87</f>
        <v>46.8</v>
      </c>
      <c r="K87">
        <f>MES_EOD!AK87+MES_EOD!AL87</f>
        <v>8.31</v>
      </c>
      <c r="L87">
        <f>NDMC_EOD!AK87+NDMC_EOD!AL87</f>
        <v>26.25</v>
      </c>
      <c r="M87">
        <f>TPDDL_EOD!AK87+TPDDL_EOD!AL87</f>
        <v>65.25</v>
      </c>
      <c r="N87">
        <f t="shared" si="7"/>
        <v>240</v>
      </c>
      <c r="O87" s="154">
        <f t="shared" si="8"/>
        <v>0</v>
      </c>
      <c r="P87">
        <v>93.39</v>
      </c>
      <c r="Q87">
        <v>46.8</v>
      </c>
      <c r="R87">
        <v>8.31</v>
      </c>
      <c r="S87">
        <v>26.25</v>
      </c>
      <c r="T87">
        <v>65.25</v>
      </c>
      <c r="U87" s="156">
        <f t="shared" si="9"/>
        <v>240</v>
      </c>
      <c r="V87" s="154">
        <f t="shared" si="10"/>
        <v>0</v>
      </c>
      <c r="Y87">
        <f>BAWANA!AW87+BAWANA!AX87</f>
        <v>30</v>
      </c>
      <c r="Z87">
        <f>BAWANA!BD87+BAWANA!BE87</f>
        <v>30</v>
      </c>
      <c r="AA87">
        <f>BAWANA!X87+BAWANA!Y87</f>
        <v>30</v>
      </c>
      <c r="AB87">
        <f>BAWANA!AE87+BAWANA!AF87</f>
        <v>30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240</v>
      </c>
      <c r="E88">
        <f>BAWANA!AM88</f>
        <v>0</v>
      </c>
      <c r="F88">
        <f t="shared" si="11"/>
        <v>256</v>
      </c>
      <c r="G88">
        <f t="shared" si="12"/>
        <v>240</v>
      </c>
      <c r="H88" s="154"/>
      <c r="I88">
        <f>BRPL_EOD!AK88+BRPL_EOD!AL88</f>
        <v>93.39</v>
      </c>
      <c r="J88">
        <f>BYPL_EOD!AK88+BYPL_EOD!AL88</f>
        <v>46.8</v>
      </c>
      <c r="K88">
        <f>MES_EOD!AK88+MES_EOD!AL88</f>
        <v>8.31</v>
      </c>
      <c r="L88">
        <f>NDMC_EOD!AK88+NDMC_EOD!AL88</f>
        <v>26.25</v>
      </c>
      <c r="M88">
        <f>TPDDL_EOD!AK88+TPDDL_EOD!AL88</f>
        <v>65.25</v>
      </c>
      <c r="N88">
        <f t="shared" si="7"/>
        <v>240</v>
      </c>
      <c r="O88" s="154">
        <f t="shared" si="8"/>
        <v>0</v>
      </c>
      <c r="P88">
        <v>93.39</v>
      </c>
      <c r="Q88">
        <v>46.8</v>
      </c>
      <c r="R88">
        <v>8.31</v>
      </c>
      <c r="S88">
        <v>26.25</v>
      </c>
      <c r="T88">
        <v>65.25</v>
      </c>
      <c r="U88" s="156">
        <f t="shared" si="9"/>
        <v>240</v>
      </c>
      <c r="V88" s="154">
        <f t="shared" si="10"/>
        <v>0</v>
      </c>
      <c r="Y88">
        <f>BAWANA!AW88+BAWANA!AX88</f>
        <v>30</v>
      </c>
      <c r="Z88">
        <f>BAWANA!BD88+BAWANA!BE88</f>
        <v>30</v>
      </c>
      <c r="AA88">
        <f>BAWANA!X88+BAWANA!Y88</f>
        <v>30</v>
      </c>
      <c r="AB88">
        <f>BAWANA!AE88+BAWANA!AF88</f>
        <v>30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240</v>
      </c>
      <c r="E89">
        <f>BAWANA!AM89</f>
        <v>0</v>
      </c>
      <c r="F89">
        <f t="shared" si="11"/>
        <v>256</v>
      </c>
      <c r="G89">
        <f t="shared" si="12"/>
        <v>240</v>
      </c>
      <c r="H89" s="154"/>
      <c r="I89">
        <f>BRPL_EOD!AK89+BRPL_EOD!AL89</f>
        <v>93.39</v>
      </c>
      <c r="J89">
        <f>BYPL_EOD!AK89+BYPL_EOD!AL89</f>
        <v>46.8</v>
      </c>
      <c r="K89">
        <f>MES_EOD!AK89+MES_EOD!AL89</f>
        <v>8.31</v>
      </c>
      <c r="L89">
        <f>NDMC_EOD!AK89+NDMC_EOD!AL89</f>
        <v>26.25</v>
      </c>
      <c r="M89">
        <f>TPDDL_EOD!AK89+TPDDL_EOD!AL89</f>
        <v>65.25</v>
      </c>
      <c r="N89">
        <f t="shared" si="7"/>
        <v>240</v>
      </c>
      <c r="O89" s="154">
        <f t="shared" si="8"/>
        <v>0</v>
      </c>
      <c r="P89">
        <v>93.39</v>
      </c>
      <c r="Q89">
        <v>46.8</v>
      </c>
      <c r="R89">
        <v>8.31</v>
      </c>
      <c r="S89">
        <v>26.25</v>
      </c>
      <c r="T89">
        <v>65.25</v>
      </c>
      <c r="U89" s="156">
        <f t="shared" si="9"/>
        <v>240</v>
      </c>
      <c r="V89" s="154">
        <f t="shared" si="10"/>
        <v>0</v>
      </c>
      <c r="Y89">
        <f>BAWANA!AW89+BAWANA!AX89</f>
        <v>30</v>
      </c>
      <c r="Z89">
        <f>BAWANA!BD89+BAWANA!BE89</f>
        <v>30</v>
      </c>
      <c r="AA89">
        <f>BAWANA!X89+BAWANA!Y89</f>
        <v>30</v>
      </c>
      <c r="AB89">
        <f>BAWANA!AE89+BAWANA!AF89</f>
        <v>30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236.92</v>
      </c>
      <c r="E90">
        <f>BAWANA!AM90</f>
        <v>0</v>
      </c>
      <c r="F90">
        <f t="shared" si="11"/>
        <v>256</v>
      </c>
      <c r="G90">
        <f t="shared" si="12"/>
        <v>236.92</v>
      </c>
      <c r="H90" s="154"/>
      <c r="I90">
        <f>BRPL_EOD!AK90+BRPL_EOD!AL90</f>
        <v>98.19</v>
      </c>
      <c r="J90">
        <f>BYPL_EOD!AK90+BYPL_EOD!AL90</f>
        <v>49.2</v>
      </c>
      <c r="K90">
        <f>MES_EOD!AK90+MES_EOD!AL90</f>
        <v>12.64</v>
      </c>
      <c r="L90">
        <f>NDMC_EOD!AK90+NDMC_EOD!AL90</f>
        <v>27.6</v>
      </c>
      <c r="M90">
        <f>TPDDL_EOD!AK90+TPDDL_EOD!AL90</f>
        <v>49.28</v>
      </c>
      <c r="N90">
        <f t="shared" si="7"/>
        <v>236.90999999999997</v>
      </c>
      <c r="O90" s="154">
        <f t="shared" si="8"/>
        <v>1.0000000000019327E-2</v>
      </c>
      <c r="P90">
        <v>98.194173920283262</v>
      </c>
      <c r="Q90">
        <v>49.202091536402605</v>
      </c>
      <c r="R90">
        <v>12.64</v>
      </c>
      <c r="S90">
        <v>27.601235619503957</v>
      </c>
      <c r="T90">
        <v>49.282498923810195</v>
      </c>
      <c r="U90" s="156">
        <f t="shared" si="9"/>
        <v>236.92000000000002</v>
      </c>
      <c r="V90" s="154">
        <f t="shared" si="10"/>
        <v>0</v>
      </c>
      <c r="Y90">
        <f>BAWANA!AW90+BAWANA!AX90</f>
        <v>31.54</v>
      </c>
      <c r="Z90">
        <f>BAWANA!BD90+BAWANA!BE90</f>
        <v>31.54</v>
      </c>
      <c r="AA90">
        <f>BAWANA!X90+BAWANA!Y90</f>
        <v>31.54</v>
      </c>
      <c r="AB90">
        <f>BAWANA!AE90+BAWANA!AF90</f>
        <v>31.54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237.74</v>
      </c>
      <c r="E91">
        <f>BAWANA!AM91</f>
        <v>0</v>
      </c>
      <c r="F91">
        <f t="shared" si="11"/>
        <v>256</v>
      </c>
      <c r="G91">
        <f t="shared" si="12"/>
        <v>237.74</v>
      </c>
      <c r="H91" s="154"/>
      <c r="I91">
        <f>BRPL_EOD!AK91+BRPL_EOD!AL91</f>
        <v>96.92</v>
      </c>
      <c r="J91">
        <f>BYPL_EOD!AK91+BYPL_EOD!AL91</f>
        <v>48.57</v>
      </c>
      <c r="K91">
        <f>MES_EOD!AK91+MES_EOD!AL91</f>
        <v>16.37</v>
      </c>
      <c r="L91">
        <f>NDMC_EOD!AK91+NDMC_EOD!AL91</f>
        <v>27.24</v>
      </c>
      <c r="M91">
        <f>TPDDL_EOD!AK91+TPDDL_EOD!AL91</f>
        <v>48.64</v>
      </c>
      <c r="N91">
        <f t="shared" si="7"/>
        <v>237.74</v>
      </c>
      <c r="O91" s="154">
        <f t="shared" si="8"/>
        <v>0</v>
      </c>
      <c r="P91">
        <v>96.92</v>
      </c>
      <c r="Q91">
        <v>48.57</v>
      </c>
      <c r="R91">
        <v>16.37</v>
      </c>
      <c r="S91">
        <v>27.24</v>
      </c>
      <c r="T91">
        <v>48.64</v>
      </c>
      <c r="U91" s="156">
        <f t="shared" si="9"/>
        <v>237.74</v>
      </c>
      <c r="V91" s="154">
        <f t="shared" si="10"/>
        <v>0</v>
      </c>
      <c r="Y91">
        <f>BAWANA!AW91+BAWANA!AX91</f>
        <v>31.13</v>
      </c>
      <c r="Z91">
        <f>BAWANA!BD91+BAWANA!BE91</f>
        <v>31.13</v>
      </c>
      <c r="AA91">
        <f>BAWANA!X91+BAWANA!Y91</f>
        <v>31.13</v>
      </c>
      <c r="AB91">
        <f>BAWANA!AE91+BAWANA!AF91</f>
        <v>31.13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235.36</v>
      </c>
      <c r="E92">
        <f>BAWANA!AM92</f>
        <v>0</v>
      </c>
      <c r="F92">
        <f t="shared" si="11"/>
        <v>256</v>
      </c>
      <c r="G92">
        <f t="shared" si="12"/>
        <v>235.36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7.82</v>
      </c>
      <c r="L92">
        <f>NDMC_EOD!AK92+NDMC_EOD!AL92</f>
        <v>28</v>
      </c>
      <c r="M92">
        <f>TPDDL_EOD!AK92+TPDDL_EOD!AL92</f>
        <v>50</v>
      </c>
      <c r="N92">
        <f t="shared" si="7"/>
        <v>235.36</v>
      </c>
      <c r="O92" s="154">
        <f t="shared" si="8"/>
        <v>0</v>
      </c>
      <c r="P92">
        <v>99.62</v>
      </c>
      <c r="Q92">
        <v>49.92</v>
      </c>
      <c r="R92">
        <v>7.82</v>
      </c>
      <c r="S92">
        <v>28</v>
      </c>
      <c r="T92">
        <v>50</v>
      </c>
      <c r="U92" s="156">
        <f t="shared" si="9"/>
        <v>235.36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236.08</v>
      </c>
      <c r="E93">
        <f>BAWANA!AM93</f>
        <v>0</v>
      </c>
      <c r="F93">
        <f t="shared" si="11"/>
        <v>256</v>
      </c>
      <c r="G93">
        <f t="shared" si="12"/>
        <v>236.08</v>
      </c>
      <c r="H93" s="154"/>
      <c r="I93">
        <f>BRPL_EOD!AK93+BRPL_EOD!AL93</f>
        <v>99.5</v>
      </c>
      <c r="J93">
        <f>BYPL_EOD!AK93+BYPL_EOD!AL93</f>
        <v>49.86</v>
      </c>
      <c r="K93">
        <f>MES_EOD!AK93+MES_EOD!AL93</f>
        <v>8.81</v>
      </c>
      <c r="L93">
        <f>NDMC_EOD!AK93+NDMC_EOD!AL93</f>
        <v>27.97</v>
      </c>
      <c r="M93">
        <f>TPDDL_EOD!AK93+TPDDL_EOD!AL93</f>
        <v>49.94</v>
      </c>
      <c r="N93">
        <f t="shared" si="7"/>
        <v>236.08</v>
      </c>
      <c r="O93" s="154">
        <f t="shared" si="8"/>
        <v>0</v>
      </c>
      <c r="P93">
        <v>99.5</v>
      </c>
      <c r="Q93">
        <v>49.86</v>
      </c>
      <c r="R93">
        <v>8.81</v>
      </c>
      <c r="S93">
        <v>27.97</v>
      </c>
      <c r="T93">
        <v>49.94</v>
      </c>
      <c r="U93" s="156">
        <f t="shared" si="9"/>
        <v>236.08</v>
      </c>
      <c r="V93" s="154">
        <f t="shared" si="10"/>
        <v>0</v>
      </c>
      <c r="Y93">
        <f>BAWANA!AW93+BAWANA!AX93</f>
        <v>31.96</v>
      </c>
      <c r="Z93">
        <f>BAWANA!BD93+BAWANA!BE93</f>
        <v>31.96</v>
      </c>
      <c r="AA93">
        <f>BAWANA!X93+BAWANA!Y93</f>
        <v>31.96</v>
      </c>
      <c r="AB93">
        <f>BAWANA!AE93+BAWANA!AF93</f>
        <v>31.96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235.36</v>
      </c>
      <c r="E94">
        <f>BAWANA!AM94</f>
        <v>0</v>
      </c>
      <c r="F94">
        <f t="shared" si="11"/>
        <v>256</v>
      </c>
      <c r="G94">
        <f t="shared" si="12"/>
        <v>235.36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7.82</v>
      </c>
      <c r="L94">
        <f>NDMC_EOD!AK94+NDMC_EOD!AL94</f>
        <v>28</v>
      </c>
      <c r="M94">
        <f>TPDDL_EOD!AK94+TPDDL_EOD!AL94</f>
        <v>50</v>
      </c>
      <c r="N94">
        <f t="shared" si="7"/>
        <v>235.36</v>
      </c>
      <c r="O94" s="154">
        <f t="shared" si="8"/>
        <v>0</v>
      </c>
      <c r="P94">
        <v>99.62</v>
      </c>
      <c r="Q94">
        <v>49.92</v>
      </c>
      <c r="R94">
        <v>7.82</v>
      </c>
      <c r="S94">
        <v>28</v>
      </c>
      <c r="T94">
        <v>50</v>
      </c>
      <c r="U94" s="156">
        <f t="shared" si="9"/>
        <v>235.36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233.36</v>
      </c>
      <c r="E95">
        <f>BAWANA!AM95</f>
        <v>0</v>
      </c>
      <c r="F95">
        <f t="shared" si="11"/>
        <v>256</v>
      </c>
      <c r="G95">
        <f t="shared" si="12"/>
        <v>233.36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5.82</v>
      </c>
      <c r="L95">
        <f>NDMC_EOD!AK95+NDMC_EOD!AL95</f>
        <v>28</v>
      </c>
      <c r="M95">
        <f>TPDDL_EOD!AK95+TPDDL_EOD!AL95</f>
        <v>50</v>
      </c>
      <c r="N95">
        <f t="shared" si="7"/>
        <v>233.36</v>
      </c>
      <c r="O95" s="154">
        <f t="shared" si="8"/>
        <v>0</v>
      </c>
      <c r="P95">
        <v>99.62</v>
      </c>
      <c r="Q95">
        <v>49.92</v>
      </c>
      <c r="R95">
        <v>5.82</v>
      </c>
      <c r="S95">
        <v>28</v>
      </c>
      <c r="T95">
        <v>50</v>
      </c>
      <c r="U95" s="156">
        <f t="shared" si="9"/>
        <v>233.36</v>
      </c>
      <c r="V95" s="154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233.36</v>
      </c>
      <c r="E96">
        <f>BAWANA!AM96</f>
        <v>0</v>
      </c>
      <c r="F96">
        <f t="shared" si="11"/>
        <v>256</v>
      </c>
      <c r="G96">
        <f t="shared" si="12"/>
        <v>233.36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5.82</v>
      </c>
      <c r="L96">
        <f>NDMC_EOD!AK96+NDMC_EOD!AL96</f>
        <v>28</v>
      </c>
      <c r="M96">
        <f>TPDDL_EOD!AK96+TPDDL_EOD!AL96</f>
        <v>50</v>
      </c>
      <c r="N96">
        <f t="shared" si="7"/>
        <v>233.36</v>
      </c>
      <c r="O96" s="154">
        <f t="shared" si="8"/>
        <v>0</v>
      </c>
      <c r="P96">
        <v>99.62</v>
      </c>
      <c r="Q96">
        <v>49.92</v>
      </c>
      <c r="R96">
        <v>5.82</v>
      </c>
      <c r="S96">
        <v>28</v>
      </c>
      <c r="T96">
        <v>50</v>
      </c>
      <c r="U96" s="156">
        <f t="shared" si="9"/>
        <v>233.36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236.08</v>
      </c>
      <c r="E97">
        <f>BAWANA!AM97</f>
        <v>0</v>
      </c>
      <c r="F97">
        <f t="shared" si="11"/>
        <v>256</v>
      </c>
      <c r="G97">
        <f t="shared" si="12"/>
        <v>236.08</v>
      </c>
      <c r="H97" s="154"/>
      <c r="I97">
        <f>BRPL_EOD!AK97+BRPL_EOD!AL97</f>
        <v>99.5</v>
      </c>
      <c r="J97">
        <f>BYPL_EOD!AK97+BYPL_EOD!AL97</f>
        <v>49.86</v>
      </c>
      <c r="K97">
        <f>MES_EOD!AK97+MES_EOD!AL97</f>
        <v>8.81</v>
      </c>
      <c r="L97">
        <f>NDMC_EOD!AK97+NDMC_EOD!AL97</f>
        <v>27.97</v>
      </c>
      <c r="M97">
        <f>TPDDL_EOD!AK97+TPDDL_EOD!AL97</f>
        <v>49.94</v>
      </c>
      <c r="N97">
        <f t="shared" si="7"/>
        <v>236.08</v>
      </c>
      <c r="O97" s="154">
        <f t="shared" si="8"/>
        <v>0</v>
      </c>
      <c r="P97">
        <v>99.5</v>
      </c>
      <c r="Q97">
        <v>49.86</v>
      </c>
      <c r="R97">
        <v>8.81</v>
      </c>
      <c r="S97">
        <v>27.97</v>
      </c>
      <c r="T97">
        <v>49.94</v>
      </c>
      <c r="U97" s="156">
        <f t="shared" si="9"/>
        <v>236.08</v>
      </c>
      <c r="V97" s="154">
        <f t="shared" si="10"/>
        <v>0</v>
      </c>
      <c r="Y97">
        <f>BAWANA!AW97+BAWANA!AX97</f>
        <v>31.96</v>
      </c>
      <c r="Z97">
        <f>BAWANA!BD97+BAWANA!BE97</f>
        <v>31.96</v>
      </c>
      <c r="AA97">
        <f>BAWANA!X97+BAWANA!Y97</f>
        <v>31.96</v>
      </c>
      <c r="AB97">
        <f>BAWANA!AE97+BAWANA!AF97</f>
        <v>31.96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233.36</v>
      </c>
      <c r="E98">
        <f>BAWANA!AM98</f>
        <v>0</v>
      </c>
      <c r="F98">
        <f t="shared" si="11"/>
        <v>256</v>
      </c>
      <c r="G98">
        <f t="shared" si="12"/>
        <v>233.36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5.82</v>
      </c>
      <c r="L98">
        <f>NDMC_EOD!AK98+NDMC_EOD!AL98</f>
        <v>28</v>
      </c>
      <c r="M98">
        <f>TPDDL_EOD!AK98+TPDDL_EOD!AL98</f>
        <v>50</v>
      </c>
      <c r="N98">
        <f t="shared" si="7"/>
        <v>233.36</v>
      </c>
      <c r="O98" s="154">
        <f t="shared" si="8"/>
        <v>0</v>
      </c>
      <c r="P98">
        <v>99.62</v>
      </c>
      <c r="Q98">
        <v>49.92</v>
      </c>
      <c r="R98">
        <v>5.82</v>
      </c>
      <c r="S98">
        <v>28</v>
      </c>
      <c r="T98">
        <v>50</v>
      </c>
      <c r="U98" s="156">
        <f t="shared" si="9"/>
        <v>233.36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5.5719900000000022</v>
      </c>
      <c r="E99" s="156">
        <f t="shared" si="14"/>
        <v>0</v>
      </c>
      <c r="F99" s="156">
        <f t="shared" si="14"/>
        <v>6.1440000000000001</v>
      </c>
      <c r="G99" s="156">
        <f t="shared" si="14"/>
        <v>5.5719900000000022</v>
      </c>
      <c r="H99" s="156"/>
      <c r="I99" s="156">
        <f t="shared" si="14"/>
        <v>2.1927050000000019</v>
      </c>
      <c r="J99" s="156">
        <f t="shared" si="14"/>
        <v>1.1618925000000007</v>
      </c>
      <c r="K99" s="156">
        <f t="shared" si="14"/>
        <v>0.22077499999999989</v>
      </c>
      <c r="L99" s="156">
        <f t="shared" si="14"/>
        <v>0.62668749999999962</v>
      </c>
      <c r="M99" s="156">
        <f t="shared" si="14"/>
        <v>1.3709175</v>
      </c>
      <c r="N99" s="156">
        <f t="shared" si="14"/>
        <v>5.572977500000003</v>
      </c>
      <c r="O99" s="156">
        <f t="shared" si="14"/>
        <v>-9.8749999999996865E-4</v>
      </c>
      <c r="P99" s="156">
        <f t="shared" si="14"/>
        <v>2.1922833610698027</v>
      </c>
      <c r="Q99" s="156">
        <f t="shared" si="14"/>
        <v>1.161681214910782</v>
      </c>
      <c r="R99" s="156">
        <f t="shared" si="14"/>
        <v>0.22074977207675792</v>
      </c>
      <c r="S99" s="156">
        <f t="shared" si="14"/>
        <v>0.62656912745287774</v>
      </c>
      <c r="T99" s="156">
        <f t="shared" si="14"/>
        <v>1.370706524489782</v>
      </c>
      <c r="U99" s="156">
        <f t="shared" si="14"/>
        <v>5.5719900000000022</v>
      </c>
      <c r="V99" s="156">
        <f t="shared" si="10"/>
        <v>0</v>
      </c>
      <c r="Y99" s="156">
        <f>SUM(Y3:Y98)/4000</f>
        <v>0.7447950000000001</v>
      </c>
      <c r="Z99" s="156">
        <f t="shared" ref="Z99:AD99" si="15">SUM(Z3:Z98)/4000</f>
        <v>0.7447950000000001</v>
      </c>
      <c r="AA99" s="156">
        <f t="shared" si="15"/>
        <v>0.7447950000000001</v>
      </c>
      <c r="AB99" s="156">
        <f t="shared" si="15"/>
        <v>0.7447950000000001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Y1" s="204" t="s">
        <v>351</v>
      </c>
      <c r="Z1" s="204"/>
      <c r="AA1" s="204" t="s">
        <v>352</v>
      </c>
      <c r="AB1" s="204"/>
      <c r="AC1" s="225" t="s">
        <v>349</v>
      </c>
      <c r="AD1" s="22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110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88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110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88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110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88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110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88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110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88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110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88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110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88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110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88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110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88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110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88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110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88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110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88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110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88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110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88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110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88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110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88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110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88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110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88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110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88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110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88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110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88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110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88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110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88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110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88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110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88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110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88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110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88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110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88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110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88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110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88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110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88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110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88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110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88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110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88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110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88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110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88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110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88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110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88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110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88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110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88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110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88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110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88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110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88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110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88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110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88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110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88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110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88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110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88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110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88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110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88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110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88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110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88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110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88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110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88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110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88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110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88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110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88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110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88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110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88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110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88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110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88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110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88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110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88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110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88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110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88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110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88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110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88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110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88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110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88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110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88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110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88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110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88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110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88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110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88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110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88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110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88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110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88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110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88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110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88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110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88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110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88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110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88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110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88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110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88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110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88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110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88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110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88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110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88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110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88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110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88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110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88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110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88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110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88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110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88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110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88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110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88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2.64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2.1120000000000001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Y1" s="204" t="s">
        <v>351</v>
      </c>
      <c r="Z1" s="204"/>
      <c r="AA1" s="204" t="s">
        <v>352</v>
      </c>
      <c r="AB1" s="204"/>
      <c r="AC1" s="225" t="s">
        <v>349</v>
      </c>
      <c r="AD1" s="22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810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648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810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648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810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648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810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648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810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648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810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648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810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648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810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648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810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648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810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648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810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648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810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648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810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648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810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648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810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648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810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648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810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648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810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648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810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648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810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648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810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648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810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648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810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648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810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648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810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648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810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648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810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648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810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648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810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648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810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648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810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648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810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648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830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664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830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664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830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664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830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664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830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664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830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664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830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664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830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664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830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664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830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664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830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664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830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664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830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664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830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664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830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664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830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664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830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664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830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664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830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664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830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664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830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664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830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664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830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664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830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664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830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664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830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664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830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664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830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664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830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664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830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664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830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664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830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664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830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664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830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664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830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664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830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664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830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664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830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664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830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664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830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664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830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664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830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664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830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664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830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664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830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664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830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664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830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664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830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664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830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664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830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664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830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664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830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664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830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664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830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664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830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664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830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664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830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664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830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664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830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664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830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664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830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664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830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664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830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664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830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664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19.760000000000002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15.808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 ht="45">
      <c r="A2" s="210"/>
      <c r="B2" t="s">
        <v>425</v>
      </c>
      <c r="C2" t="s">
        <v>426</v>
      </c>
      <c r="D2" t="s">
        <v>427</v>
      </c>
      <c r="E2" t="s">
        <v>429</v>
      </c>
      <c r="F2" t="s">
        <v>430</v>
      </c>
      <c r="G2" t="s">
        <v>431</v>
      </c>
      <c r="H2" t="s">
        <v>438</v>
      </c>
      <c r="I2" t="s">
        <v>439</v>
      </c>
      <c r="J2" t="s">
        <v>440</v>
      </c>
      <c r="K2" t="s">
        <v>442</v>
      </c>
      <c r="L2" t="s">
        <v>446</v>
      </c>
      <c r="M2" t="s">
        <v>454</v>
      </c>
      <c r="N2" t="s">
        <v>455</v>
      </c>
      <c r="O2" t="s">
        <v>456</v>
      </c>
      <c r="P2" t="s">
        <v>460</v>
      </c>
      <c r="Q2" t="s">
        <v>465</v>
      </c>
      <c r="R2" t="s">
        <v>466</v>
      </c>
      <c r="S2" t="s">
        <v>467</v>
      </c>
      <c r="T2" t="s">
        <v>468</v>
      </c>
      <c r="U2" t="s">
        <v>458</v>
      </c>
      <c r="V2" t="s">
        <v>445</v>
      </c>
      <c r="W2" t="s">
        <v>447</v>
      </c>
      <c r="Y2" t="s">
        <v>441</v>
      </c>
      <c r="Z2" t="s">
        <v>433</v>
      </c>
      <c r="AA2" t="s">
        <v>434</v>
      </c>
      <c r="AB2" t="s">
        <v>435</v>
      </c>
      <c r="AC2" t="s">
        <v>436</v>
      </c>
      <c r="AD2" t="s">
        <v>443</v>
      </c>
      <c r="AE2" t="s">
        <v>444</v>
      </c>
      <c r="AF2" t="s">
        <v>448</v>
      </c>
      <c r="AG2" t="s">
        <v>449</v>
      </c>
      <c r="AH2" t="s">
        <v>450</v>
      </c>
      <c r="AI2" t="s">
        <v>451</v>
      </c>
      <c r="AJ2" t="s">
        <v>452</v>
      </c>
      <c r="AK2" t="s">
        <v>453</v>
      </c>
      <c r="AL2" t="s">
        <v>457</v>
      </c>
      <c r="AM2" t="s">
        <v>459</v>
      </c>
      <c r="AN2" t="s">
        <v>461</v>
      </c>
      <c r="AO2" t="s">
        <v>462</v>
      </c>
      <c r="AP2" t="s">
        <v>463</v>
      </c>
      <c r="AQ2" t="s">
        <v>464</v>
      </c>
      <c r="AR2" t="s">
        <v>469</v>
      </c>
      <c r="AS2" s="19"/>
      <c r="AT2" s="195" t="s">
        <v>432</v>
      </c>
      <c r="AU2" s="169"/>
      <c r="AV2" s="195" t="s">
        <v>424</v>
      </c>
      <c r="AW2" s="195" t="s">
        <v>428</v>
      </c>
      <c r="AX2" s="195" t="s">
        <v>437</v>
      </c>
      <c r="AY2" s="169"/>
      <c r="AZ2" s="169"/>
      <c r="BA2" s="210"/>
    </row>
    <row r="3" spans="1:53">
      <c r="A3" t="s">
        <v>45</v>
      </c>
      <c r="B3">
        <v>0</v>
      </c>
      <c r="C3">
        <v>42.63</v>
      </c>
      <c r="D3">
        <v>0</v>
      </c>
      <c r="E3">
        <v>0</v>
      </c>
      <c r="F3">
        <v>69.504000000000005</v>
      </c>
      <c r="G3">
        <v>0</v>
      </c>
      <c r="H3">
        <v>0</v>
      </c>
      <c r="I3">
        <v>89.872</v>
      </c>
      <c r="J3">
        <v>0</v>
      </c>
      <c r="K3">
        <v>686.77995799999997</v>
      </c>
      <c r="L3">
        <v>653.15250000000003</v>
      </c>
      <c r="M3">
        <v>92</v>
      </c>
      <c r="N3">
        <v>118.125</v>
      </c>
      <c r="O3">
        <v>61.832813000000002</v>
      </c>
      <c r="P3">
        <v>103.96875</v>
      </c>
      <c r="Q3">
        <v>21.823619999999998</v>
      </c>
      <c r="R3">
        <v>42.392195999999998</v>
      </c>
      <c r="S3">
        <v>26.390910000000002</v>
      </c>
      <c r="T3">
        <v>0</v>
      </c>
      <c r="U3">
        <v>348.97500000000002</v>
      </c>
      <c r="V3">
        <v>20.731850000000001</v>
      </c>
      <c r="W3">
        <v>147.515625</v>
      </c>
      <c r="X3">
        <v>0</v>
      </c>
      <c r="Y3">
        <v>691.74</v>
      </c>
      <c r="Z3">
        <v>0</v>
      </c>
      <c r="AA3">
        <v>0</v>
      </c>
      <c r="AB3">
        <v>0</v>
      </c>
      <c r="AC3">
        <v>0</v>
      </c>
      <c r="AD3">
        <v>0</v>
      </c>
      <c r="AE3">
        <v>3.8490000000000002</v>
      </c>
      <c r="AF3">
        <v>6.4089999999999998</v>
      </c>
      <c r="AG3">
        <v>43.360799999999998</v>
      </c>
      <c r="AH3">
        <v>0</v>
      </c>
      <c r="AI3">
        <v>0</v>
      </c>
      <c r="AJ3">
        <v>0</v>
      </c>
      <c r="AK3">
        <v>52.029000000000003</v>
      </c>
      <c r="AL3">
        <v>10.458</v>
      </c>
      <c r="AM3">
        <v>0</v>
      </c>
      <c r="AN3">
        <v>0.57389999999999997</v>
      </c>
      <c r="AO3">
        <v>0</v>
      </c>
      <c r="AP3">
        <v>2.5619999999999998</v>
      </c>
      <c r="AQ3">
        <v>0</v>
      </c>
      <c r="AR3">
        <v>24.48264</v>
      </c>
      <c r="AS3">
        <v>0</v>
      </c>
      <c r="AT3">
        <v>13.7608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3374.9193620000001</v>
      </c>
    </row>
    <row r="4" spans="1:53">
      <c r="A4" t="s">
        <v>46</v>
      </c>
      <c r="B4">
        <v>0</v>
      </c>
      <c r="C4">
        <v>42.63</v>
      </c>
      <c r="D4">
        <v>0</v>
      </c>
      <c r="E4">
        <v>0</v>
      </c>
      <c r="F4">
        <v>69.504000000000005</v>
      </c>
      <c r="G4">
        <v>0</v>
      </c>
      <c r="H4">
        <v>0</v>
      </c>
      <c r="I4">
        <v>89.872</v>
      </c>
      <c r="J4">
        <v>0</v>
      </c>
      <c r="K4">
        <v>686.77995799999997</v>
      </c>
      <c r="L4">
        <v>653.15250000000003</v>
      </c>
      <c r="M4">
        <v>92</v>
      </c>
      <c r="N4">
        <v>118.125</v>
      </c>
      <c r="O4">
        <v>61.832813000000002</v>
      </c>
      <c r="P4">
        <v>103.96875</v>
      </c>
      <c r="Q4">
        <v>21.823619999999998</v>
      </c>
      <c r="R4">
        <v>42.392195999999998</v>
      </c>
      <c r="S4">
        <v>26.390910000000002</v>
      </c>
      <c r="T4">
        <v>0</v>
      </c>
      <c r="U4">
        <v>348.97500000000002</v>
      </c>
      <c r="V4">
        <v>20.731850000000001</v>
      </c>
      <c r="W4">
        <v>147.515625</v>
      </c>
      <c r="X4">
        <v>0</v>
      </c>
      <c r="Y4">
        <v>691.74</v>
      </c>
      <c r="Z4">
        <v>0</v>
      </c>
      <c r="AA4">
        <v>0</v>
      </c>
      <c r="AB4">
        <v>0</v>
      </c>
      <c r="AC4">
        <v>0</v>
      </c>
      <c r="AD4">
        <v>0</v>
      </c>
      <c r="AE4">
        <v>3.8490000000000002</v>
      </c>
      <c r="AF4">
        <v>6.4089999999999998</v>
      </c>
      <c r="AG4">
        <v>43.360799999999998</v>
      </c>
      <c r="AH4">
        <v>0</v>
      </c>
      <c r="AI4">
        <v>0</v>
      </c>
      <c r="AJ4">
        <v>0</v>
      </c>
      <c r="AK4">
        <v>52.029000000000003</v>
      </c>
      <c r="AL4">
        <v>10.458</v>
      </c>
      <c r="AM4">
        <v>0</v>
      </c>
      <c r="AN4">
        <v>0.57389999999999997</v>
      </c>
      <c r="AO4">
        <v>0</v>
      </c>
      <c r="AP4">
        <v>2.5619999999999998</v>
      </c>
      <c r="AQ4">
        <v>0</v>
      </c>
      <c r="AR4">
        <v>24.48264</v>
      </c>
      <c r="AS4">
        <v>0</v>
      </c>
      <c r="AT4">
        <v>13.7608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3374.9193620000001</v>
      </c>
    </row>
    <row r="5" spans="1:53">
      <c r="A5" t="s">
        <v>47</v>
      </c>
      <c r="B5">
        <v>0</v>
      </c>
      <c r="C5">
        <v>42.63</v>
      </c>
      <c r="D5">
        <v>0</v>
      </c>
      <c r="E5">
        <v>0</v>
      </c>
      <c r="F5">
        <v>69.504000000000005</v>
      </c>
      <c r="G5">
        <v>0</v>
      </c>
      <c r="H5">
        <v>0</v>
      </c>
      <c r="I5">
        <v>89.872</v>
      </c>
      <c r="J5">
        <v>0</v>
      </c>
      <c r="K5">
        <v>686.77995799999997</v>
      </c>
      <c r="L5">
        <v>653.15250000000003</v>
      </c>
      <c r="M5">
        <v>92</v>
      </c>
      <c r="N5">
        <v>118.125</v>
      </c>
      <c r="O5">
        <v>61.832813000000002</v>
      </c>
      <c r="P5">
        <v>103.96875</v>
      </c>
      <c r="Q5">
        <v>21.823619999999998</v>
      </c>
      <c r="R5">
        <v>42.392195999999998</v>
      </c>
      <c r="S5">
        <v>26.390910000000002</v>
      </c>
      <c r="T5">
        <v>0</v>
      </c>
      <c r="U5">
        <v>348.97500000000002</v>
      </c>
      <c r="V5">
        <v>20.731850000000001</v>
      </c>
      <c r="W5">
        <v>147.515625</v>
      </c>
      <c r="X5">
        <v>0</v>
      </c>
      <c r="Y5">
        <v>691.74</v>
      </c>
      <c r="Z5">
        <v>0</v>
      </c>
      <c r="AA5">
        <v>0</v>
      </c>
      <c r="AB5">
        <v>0</v>
      </c>
      <c r="AC5">
        <v>0</v>
      </c>
      <c r="AD5">
        <v>0</v>
      </c>
      <c r="AE5">
        <v>3.8490000000000002</v>
      </c>
      <c r="AF5">
        <v>6.4089999999999998</v>
      </c>
      <c r="AG5">
        <v>43.360799999999998</v>
      </c>
      <c r="AH5">
        <v>0</v>
      </c>
      <c r="AI5">
        <v>0</v>
      </c>
      <c r="AJ5">
        <v>0</v>
      </c>
      <c r="AK5">
        <v>52.029000000000003</v>
      </c>
      <c r="AL5">
        <v>10.458</v>
      </c>
      <c r="AM5">
        <v>0</v>
      </c>
      <c r="AN5">
        <v>0.57389999999999997</v>
      </c>
      <c r="AO5">
        <v>0</v>
      </c>
      <c r="AP5">
        <v>2.5619999999999998</v>
      </c>
      <c r="AQ5">
        <v>0</v>
      </c>
      <c r="AR5">
        <v>24.48264</v>
      </c>
      <c r="AS5">
        <v>0</v>
      </c>
      <c r="AT5">
        <v>13.7608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3374.9193620000001</v>
      </c>
    </row>
    <row r="6" spans="1:53">
      <c r="A6" t="s">
        <v>48</v>
      </c>
      <c r="B6">
        <v>0</v>
      </c>
      <c r="C6">
        <v>42.63</v>
      </c>
      <c r="D6">
        <v>0</v>
      </c>
      <c r="E6">
        <v>0</v>
      </c>
      <c r="F6">
        <v>69.504000000000005</v>
      </c>
      <c r="G6">
        <v>0</v>
      </c>
      <c r="H6">
        <v>0</v>
      </c>
      <c r="I6">
        <v>89.872</v>
      </c>
      <c r="J6">
        <v>0</v>
      </c>
      <c r="K6">
        <v>686.77995799999997</v>
      </c>
      <c r="L6">
        <v>653.15250000000003</v>
      </c>
      <c r="M6">
        <v>92</v>
      </c>
      <c r="N6">
        <v>118.125</v>
      </c>
      <c r="O6">
        <v>61.832813000000002</v>
      </c>
      <c r="P6">
        <v>103.96875</v>
      </c>
      <c r="Q6">
        <v>21.823619999999998</v>
      </c>
      <c r="R6">
        <v>42.392195999999998</v>
      </c>
      <c r="S6">
        <v>26.390910000000002</v>
      </c>
      <c r="T6">
        <v>0</v>
      </c>
      <c r="U6">
        <v>348.97500000000002</v>
      </c>
      <c r="V6">
        <v>20.731850000000001</v>
      </c>
      <c r="W6">
        <v>147.515625</v>
      </c>
      <c r="X6">
        <v>0</v>
      </c>
      <c r="Y6">
        <v>691.74</v>
      </c>
      <c r="Z6">
        <v>0</v>
      </c>
      <c r="AA6">
        <v>0</v>
      </c>
      <c r="AB6">
        <v>0</v>
      </c>
      <c r="AC6">
        <v>0</v>
      </c>
      <c r="AD6">
        <v>0</v>
      </c>
      <c r="AE6">
        <v>3.8490000000000002</v>
      </c>
      <c r="AF6">
        <v>6.4089999999999998</v>
      </c>
      <c r="AG6">
        <v>43.360799999999998</v>
      </c>
      <c r="AH6">
        <v>0</v>
      </c>
      <c r="AI6">
        <v>0</v>
      </c>
      <c r="AJ6">
        <v>0</v>
      </c>
      <c r="AK6">
        <v>52.029000000000003</v>
      </c>
      <c r="AL6">
        <v>10.458</v>
      </c>
      <c r="AM6">
        <v>0</v>
      </c>
      <c r="AN6">
        <v>0.57389999999999997</v>
      </c>
      <c r="AO6">
        <v>0</v>
      </c>
      <c r="AP6">
        <v>2.5619999999999998</v>
      </c>
      <c r="AQ6">
        <v>0</v>
      </c>
      <c r="AR6">
        <v>24.48264</v>
      </c>
      <c r="AS6">
        <v>0</v>
      </c>
      <c r="AT6">
        <v>13.7608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3374.9193620000001</v>
      </c>
    </row>
    <row r="7" spans="1:53">
      <c r="A7" t="s">
        <v>49</v>
      </c>
      <c r="B7">
        <v>0</v>
      </c>
      <c r="C7">
        <v>42.63</v>
      </c>
      <c r="D7">
        <v>0</v>
      </c>
      <c r="E7">
        <v>0</v>
      </c>
      <c r="F7">
        <v>69.504000000000005</v>
      </c>
      <c r="G7">
        <v>0</v>
      </c>
      <c r="H7">
        <v>0</v>
      </c>
      <c r="I7">
        <v>89.872</v>
      </c>
      <c r="J7">
        <v>0</v>
      </c>
      <c r="K7">
        <v>686.77995799999997</v>
      </c>
      <c r="L7">
        <v>653.15250000000003</v>
      </c>
      <c r="M7">
        <v>92</v>
      </c>
      <c r="N7">
        <v>118.125</v>
      </c>
      <c r="O7">
        <v>61.832813000000002</v>
      </c>
      <c r="P7">
        <v>103.96875</v>
      </c>
      <c r="Q7">
        <v>21.823619999999998</v>
      </c>
      <c r="R7">
        <v>42.392195999999998</v>
      </c>
      <c r="S7">
        <v>26.390910000000002</v>
      </c>
      <c r="T7">
        <v>0</v>
      </c>
      <c r="U7">
        <v>348.97500000000002</v>
      </c>
      <c r="V7">
        <v>20.731850000000001</v>
      </c>
      <c r="W7">
        <v>147.515625</v>
      </c>
      <c r="X7">
        <v>0</v>
      </c>
      <c r="Y7">
        <v>691.74</v>
      </c>
      <c r="Z7">
        <v>0</v>
      </c>
      <c r="AA7">
        <v>0</v>
      </c>
      <c r="AB7">
        <v>0</v>
      </c>
      <c r="AC7">
        <v>0</v>
      </c>
      <c r="AD7">
        <v>0</v>
      </c>
      <c r="AE7">
        <v>3.8490000000000002</v>
      </c>
      <c r="AF7">
        <v>6.4089999999999998</v>
      </c>
      <c r="AG7">
        <v>43.360799999999998</v>
      </c>
      <c r="AH7">
        <v>0</v>
      </c>
      <c r="AI7">
        <v>0</v>
      </c>
      <c r="AJ7">
        <v>0</v>
      </c>
      <c r="AK7">
        <v>52.029000000000003</v>
      </c>
      <c r="AL7">
        <v>10.458</v>
      </c>
      <c r="AM7">
        <v>0</v>
      </c>
      <c r="AN7">
        <v>0.57389999999999997</v>
      </c>
      <c r="AO7">
        <v>0</v>
      </c>
      <c r="AP7">
        <v>2.5619999999999998</v>
      </c>
      <c r="AQ7">
        <v>0</v>
      </c>
      <c r="AR7">
        <v>10.089</v>
      </c>
      <c r="AS7">
        <v>0</v>
      </c>
      <c r="AT7">
        <v>13.7608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3360.5257219999999</v>
      </c>
    </row>
    <row r="8" spans="1:53">
      <c r="A8" t="s">
        <v>50</v>
      </c>
      <c r="B8">
        <v>0</v>
      </c>
      <c r="C8">
        <v>42.734999999999999</v>
      </c>
      <c r="D8">
        <v>0</v>
      </c>
      <c r="E8">
        <v>0</v>
      </c>
      <c r="F8">
        <v>69.504000000000005</v>
      </c>
      <c r="G8">
        <v>0</v>
      </c>
      <c r="H8">
        <v>0</v>
      </c>
      <c r="I8">
        <v>89.872</v>
      </c>
      <c r="J8">
        <v>0</v>
      </c>
      <c r="K8">
        <v>686.77995799999997</v>
      </c>
      <c r="L8">
        <v>653.15250000000003</v>
      </c>
      <c r="M8">
        <v>92</v>
      </c>
      <c r="N8">
        <v>118.125</v>
      </c>
      <c r="O8">
        <v>61.832813000000002</v>
      </c>
      <c r="P8">
        <v>103.96875</v>
      </c>
      <c r="Q8">
        <v>21.823619999999998</v>
      </c>
      <c r="R8">
        <v>42.392195999999998</v>
      </c>
      <c r="S8">
        <v>26.390910000000002</v>
      </c>
      <c r="T8">
        <v>0</v>
      </c>
      <c r="U8">
        <v>348.97500000000002</v>
      </c>
      <c r="V8">
        <v>20.731850000000001</v>
      </c>
      <c r="W8">
        <v>147.515625</v>
      </c>
      <c r="X8">
        <v>0</v>
      </c>
      <c r="Y8">
        <v>691.74</v>
      </c>
      <c r="Z8">
        <v>0</v>
      </c>
      <c r="AA8">
        <v>0</v>
      </c>
      <c r="AB8">
        <v>0</v>
      </c>
      <c r="AC8">
        <v>0</v>
      </c>
      <c r="AD8">
        <v>0</v>
      </c>
      <c r="AE8">
        <v>3.8490000000000002</v>
      </c>
      <c r="AF8">
        <v>6.4089999999999998</v>
      </c>
      <c r="AG8">
        <v>43.360799999999998</v>
      </c>
      <c r="AH8">
        <v>0</v>
      </c>
      <c r="AI8">
        <v>0</v>
      </c>
      <c r="AJ8">
        <v>0</v>
      </c>
      <c r="AK8">
        <v>52.029000000000003</v>
      </c>
      <c r="AL8">
        <v>10.458</v>
      </c>
      <c r="AM8">
        <v>0</v>
      </c>
      <c r="AN8">
        <v>0.57389999999999997</v>
      </c>
      <c r="AO8">
        <v>0</v>
      </c>
      <c r="AP8">
        <v>2.5619999999999998</v>
      </c>
      <c r="AQ8">
        <v>0</v>
      </c>
      <c r="AR8">
        <v>10.089</v>
      </c>
      <c r="AS8">
        <v>0</v>
      </c>
      <c r="AT8">
        <v>13.7608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3360.6307220000003</v>
      </c>
    </row>
    <row r="9" spans="1:53">
      <c r="A9" t="s">
        <v>51</v>
      </c>
      <c r="B9">
        <v>0</v>
      </c>
      <c r="C9">
        <v>42.734999999999999</v>
      </c>
      <c r="D9">
        <v>0</v>
      </c>
      <c r="E9">
        <v>0</v>
      </c>
      <c r="F9">
        <v>69.504000000000005</v>
      </c>
      <c r="G9">
        <v>0</v>
      </c>
      <c r="H9">
        <v>0</v>
      </c>
      <c r="I9">
        <v>89.872</v>
      </c>
      <c r="J9">
        <v>0</v>
      </c>
      <c r="K9">
        <v>686.77995799999997</v>
      </c>
      <c r="L9">
        <v>653.15250000000003</v>
      </c>
      <c r="M9">
        <v>92</v>
      </c>
      <c r="N9">
        <v>118.125</v>
      </c>
      <c r="O9">
        <v>61.832813000000002</v>
      </c>
      <c r="P9">
        <v>103.96875</v>
      </c>
      <c r="Q9">
        <v>21.823619999999998</v>
      </c>
      <c r="R9">
        <v>42.392195999999998</v>
      </c>
      <c r="S9">
        <v>26.390910000000002</v>
      </c>
      <c r="T9">
        <v>0</v>
      </c>
      <c r="U9">
        <v>348.97500000000002</v>
      </c>
      <c r="V9">
        <v>20.731850000000001</v>
      </c>
      <c r="W9">
        <v>147.515625</v>
      </c>
      <c r="X9">
        <v>0</v>
      </c>
      <c r="Y9">
        <v>691.74</v>
      </c>
      <c r="Z9">
        <v>0</v>
      </c>
      <c r="AA9">
        <v>0</v>
      </c>
      <c r="AB9">
        <v>0</v>
      </c>
      <c r="AC9">
        <v>0</v>
      </c>
      <c r="AD9">
        <v>0</v>
      </c>
      <c r="AE9">
        <v>3.8490000000000002</v>
      </c>
      <c r="AF9">
        <v>6.4089999999999998</v>
      </c>
      <c r="AG9">
        <v>43.360799999999998</v>
      </c>
      <c r="AH9">
        <v>0</v>
      </c>
      <c r="AI9">
        <v>0</v>
      </c>
      <c r="AJ9">
        <v>0</v>
      </c>
      <c r="AK9">
        <v>52.029000000000003</v>
      </c>
      <c r="AL9">
        <v>10.458</v>
      </c>
      <c r="AM9">
        <v>0</v>
      </c>
      <c r="AN9">
        <v>0.57389999999999997</v>
      </c>
      <c r="AO9">
        <v>0</v>
      </c>
      <c r="AP9">
        <v>2.5619999999999998</v>
      </c>
      <c r="AQ9">
        <v>0</v>
      </c>
      <c r="AR9">
        <v>10.089</v>
      </c>
      <c r="AS9">
        <v>0</v>
      </c>
      <c r="AT9">
        <v>13.7608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3360.6307220000003</v>
      </c>
    </row>
    <row r="10" spans="1:53">
      <c r="A10" t="s">
        <v>52</v>
      </c>
      <c r="B10">
        <v>0</v>
      </c>
      <c r="C10">
        <v>42.734999999999999</v>
      </c>
      <c r="D10">
        <v>0</v>
      </c>
      <c r="E10">
        <v>0</v>
      </c>
      <c r="F10">
        <v>69.504000000000005</v>
      </c>
      <c r="G10">
        <v>0</v>
      </c>
      <c r="H10">
        <v>0</v>
      </c>
      <c r="I10">
        <v>89.872</v>
      </c>
      <c r="J10">
        <v>0</v>
      </c>
      <c r="K10">
        <v>686.77995799999997</v>
      </c>
      <c r="L10">
        <v>653.15250000000003</v>
      </c>
      <c r="M10">
        <v>92</v>
      </c>
      <c r="N10">
        <v>118.125</v>
      </c>
      <c r="O10">
        <v>61.832813000000002</v>
      </c>
      <c r="P10">
        <v>103.96875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20.731850000000001</v>
      </c>
      <c r="W10">
        <v>147.515625</v>
      </c>
      <c r="X10">
        <v>0</v>
      </c>
      <c r="Y10">
        <v>691.74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3.8490000000000002</v>
      </c>
      <c r="AF10">
        <v>6.4089999999999998</v>
      </c>
      <c r="AG10">
        <v>43.360799999999998</v>
      </c>
      <c r="AH10">
        <v>0</v>
      </c>
      <c r="AI10">
        <v>0</v>
      </c>
      <c r="AJ10">
        <v>0</v>
      </c>
      <c r="AK10">
        <v>52.029000000000003</v>
      </c>
      <c r="AL10">
        <v>23.24</v>
      </c>
      <c r="AM10">
        <v>0</v>
      </c>
      <c r="AN10">
        <v>0.57389999999999997</v>
      </c>
      <c r="AO10">
        <v>0</v>
      </c>
      <c r="AP10">
        <v>2.5619999999999998</v>
      </c>
      <c r="AQ10">
        <v>0</v>
      </c>
      <c r="AR10">
        <v>10.089</v>
      </c>
      <c r="AS10">
        <v>0</v>
      </c>
      <c r="AT10">
        <v>13.7608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3373.412722</v>
      </c>
    </row>
    <row r="11" spans="1:53">
      <c r="A11" t="s">
        <v>53</v>
      </c>
      <c r="B11">
        <v>0</v>
      </c>
      <c r="C11">
        <v>42.734999999999999</v>
      </c>
      <c r="D11">
        <v>0</v>
      </c>
      <c r="E11">
        <v>0</v>
      </c>
      <c r="F11">
        <v>69.504000000000005</v>
      </c>
      <c r="G11">
        <v>0</v>
      </c>
      <c r="H11">
        <v>0</v>
      </c>
      <c r="I11">
        <v>89.872</v>
      </c>
      <c r="J11">
        <v>0</v>
      </c>
      <c r="K11">
        <v>686.77995799999997</v>
      </c>
      <c r="L11">
        <v>653.15250000000003</v>
      </c>
      <c r="M11">
        <v>92</v>
      </c>
      <c r="N11">
        <v>118.125</v>
      </c>
      <c r="O11">
        <v>61.832813000000002</v>
      </c>
      <c r="P11">
        <v>103.96875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20.731850000000001</v>
      </c>
      <c r="W11">
        <v>147.515625</v>
      </c>
      <c r="X11">
        <v>0</v>
      </c>
      <c r="Y11">
        <v>691.74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3.8490000000000002</v>
      </c>
      <c r="AF11">
        <v>6.4089999999999998</v>
      </c>
      <c r="AG11">
        <v>43.360799999999998</v>
      </c>
      <c r="AH11">
        <v>0</v>
      </c>
      <c r="AI11">
        <v>0</v>
      </c>
      <c r="AJ11">
        <v>0</v>
      </c>
      <c r="AK11">
        <v>52.029000000000003</v>
      </c>
      <c r="AL11">
        <v>53.451999999999998</v>
      </c>
      <c r="AM11">
        <v>0</v>
      </c>
      <c r="AN11">
        <v>0.57389999999999997</v>
      </c>
      <c r="AO11">
        <v>0</v>
      </c>
      <c r="AP11">
        <v>2.5619999999999998</v>
      </c>
      <c r="AQ11">
        <v>0</v>
      </c>
      <c r="AR11">
        <v>10.089</v>
      </c>
      <c r="AS11">
        <v>0</v>
      </c>
      <c r="AT11">
        <v>13.7608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3403.624722</v>
      </c>
    </row>
    <row r="12" spans="1:53">
      <c r="A12" t="s">
        <v>54</v>
      </c>
      <c r="B12">
        <v>0</v>
      </c>
      <c r="C12">
        <v>42.734999999999999</v>
      </c>
      <c r="D12">
        <v>0</v>
      </c>
      <c r="E12">
        <v>0</v>
      </c>
      <c r="F12">
        <v>69.504000000000005</v>
      </c>
      <c r="G12">
        <v>0</v>
      </c>
      <c r="H12">
        <v>0</v>
      </c>
      <c r="I12">
        <v>89.872</v>
      </c>
      <c r="J12">
        <v>0</v>
      </c>
      <c r="K12">
        <v>686.77995799999997</v>
      </c>
      <c r="L12">
        <v>653.15250000000003</v>
      </c>
      <c r="M12">
        <v>92</v>
      </c>
      <c r="N12">
        <v>118.125</v>
      </c>
      <c r="O12">
        <v>61.832813000000002</v>
      </c>
      <c r="P12">
        <v>103.96875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20.731850000000001</v>
      </c>
      <c r="W12">
        <v>147.515625</v>
      </c>
      <c r="X12">
        <v>0</v>
      </c>
      <c r="Y12">
        <v>691.74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3.8490000000000002</v>
      </c>
      <c r="AF12">
        <v>6.4089999999999998</v>
      </c>
      <c r="AG12">
        <v>43.360799999999998</v>
      </c>
      <c r="AH12">
        <v>0</v>
      </c>
      <c r="AI12">
        <v>0</v>
      </c>
      <c r="AJ12">
        <v>0</v>
      </c>
      <c r="AK12">
        <v>52.029000000000003</v>
      </c>
      <c r="AL12">
        <v>53.451999999999998</v>
      </c>
      <c r="AM12">
        <v>0</v>
      </c>
      <c r="AN12">
        <v>0.57389999999999997</v>
      </c>
      <c r="AO12">
        <v>0</v>
      </c>
      <c r="AP12">
        <v>2.5619999999999998</v>
      </c>
      <c r="AQ12">
        <v>0</v>
      </c>
      <c r="AR12">
        <v>10.089</v>
      </c>
      <c r="AS12">
        <v>0</v>
      </c>
      <c r="AT12">
        <v>13.7608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3403.624722</v>
      </c>
    </row>
    <row r="13" spans="1:53">
      <c r="A13" t="s">
        <v>55</v>
      </c>
      <c r="B13">
        <v>0</v>
      </c>
      <c r="C13">
        <v>42.734999999999999</v>
      </c>
      <c r="D13">
        <v>0</v>
      </c>
      <c r="E13">
        <v>0</v>
      </c>
      <c r="F13">
        <v>69.504000000000005</v>
      </c>
      <c r="G13">
        <v>0</v>
      </c>
      <c r="H13">
        <v>0</v>
      </c>
      <c r="I13">
        <v>89.872</v>
      </c>
      <c r="J13">
        <v>0</v>
      </c>
      <c r="K13">
        <v>686.77995799999997</v>
      </c>
      <c r="L13">
        <v>653.15250000000003</v>
      </c>
      <c r="M13">
        <v>92</v>
      </c>
      <c r="N13">
        <v>118.125</v>
      </c>
      <c r="O13">
        <v>61.832813000000002</v>
      </c>
      <c r="P13">
        <v>103.96875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20.731850000000001</v>
      </c>
      <c r="W13">
        <v>147.515625</v>
      </c>
      <c r="X13">
        <v>0</v>
      </c>
      <c r="Y13">
        <v>691.74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3.8490000000000002</v>
      </c>
      <c r="AF13">
        <v>6.4089999999999998</v>
      </c>
      <c r="AG13">
        <v>43.360799999999998</v>
      </c>
      <c r="AH13">
        <v>0</v>
      </c>
      <c r="AI13">
        <v>0</v>
      </c>
      <c r="AJ13">
        <v>0</v>
      </c>
      <c r="AK13">
        <v>52.029000000000003</v>
      </c>
      <c r="AL13">
        <v>53.451999999999998</v>
      </c>
      <c r="AM13">
        <v>0</v>
      </c>
      <c r="AN13">
        <v>0.57389999999999997</v>
      </c>
      <c r="AO13">
        <v>0</v>
      </c>
      <c r="AP13">
        <v>2.5619999999999998</v>
      </c>
      <c r="AQ13">
        <v>0</v>
      </c>
      <c r="AR13">
        <v>10.089</v>
      </c>
      <c r="AS13">
        <v>0</v>
      </c>
      <c r="AT13">
        <v>13.7608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3403.624722</v>
      </c>
    </row>
    <row r="14" spans="1:53">
      <c r="A14" t="s">
        <v>56</v>
      </c>
      <c r="B14">
        <v>0</v>
      </c>
      <c r="C14">
        <v>42.734999999999999</v>
      </c>
      <c r="D14">
        <v>0</v>
      </c>
      <c r="E14">
        <v>0</v>
      </c>
      <c r="F14">
        <v>69.504000000000005</v>
      </c>
      <c r="G14">
        <v>0</v>
      </c>
      <c r="H14">
        <v>0</v>
      </c>
      <c r="I14">
        <v>89.872</v>
      </c>
      <c r="J14">
        <v>0</v>
      </c>
      <c r="K14">
        <v>686.77995799999997</v>
      </c>
      <c r="L14">
        <v>653.15250000000003</v>
      </c>
      <c r="M14">
        <v>92</v>
      </c>
      <c r="N14">
        <v>118.125</v>
      </c>
      <c r="O14">
        <v>61.832813000000002</v>
      </c>
      <c r="P14">
        <v>103.96875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20.731850000000001</v>
      </c>
      <c r="W14">
        <v>147.515625</v>
      </c>
      <c r="X14">
        <v>0</v>
      </c>
      <c r="Y14">
        <v>691.74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3.8490000000000002</v>
      </c>
      <c r="AF14">
        <v>6.4089999999999998</v>
      </c>
      <c r="AG14">
        <v>43.360799999999998</v>
      </c>
      <c r="AH14">
        <v>0</v>
      </c>
      <c r="AI14">
        <v>0</v>
      </c>
      <c r="AJ14">
        <v>0</v>
      </c>
      <c r="AK14">
        <v>52.029000000000003</v>
      </c>
      <c r="AL14">
        <v>53.451999999999998</v>
      </c>
      <c r="AM14">
        <v>0</v>
      </c>
      <c r="AN14">
        <v>0.57389999999999997</v>
      </c>
      <c r="AO14">
        <v>0</v>
      </c>
      <c r="AP14">
        <v>2.5619999999999998</v>
      </c>
      <c r="AQ14">
        <v>0</v>
      </c>
      <c r="AR14">
        <v>10.089</v>
      </c>
      <c r="AS14">
        <v>0</v>
      </c>
      <c r="AT14">
        <v>13.7608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3403.624722</v>
      </c>
    </row>
    <row r="15" spans="1:53">
      <c r="A15" t="s">
        <v>57</v>
      </c>
      <c r="B15">
        <v>0</v>
      </c>
      <c r="C15">
        <v>42.734999999999999</v>
      </c>
      <c r="D15">
        <v>0</v>
      </c>
      <c r="E15">
        <v>0</v>
      </c>
      <c r="F15">
        <v>69.504000000000005</v>
      </c>
      <c r="G15">
        <v>0</v>
      </c>
      <c r="H15">
        <v>0</v>
      </c>
      <c r="I15">
        <v>89.872</v>
      </c>
      <c r="J15">
        <v>0</v>
      </c>
      <c r="K15">
        <v>686.77995799999997</v>
      </c>
      <c r="L15">
        <v>653.15250000000003</v>
      </c>
      <c r="M15">
        <v>92</v>
      </c>
      <c r="N15">
        <v>118.125</v>
      </c>
      <c r="O15">
        <v>61.832813000000002</v>
      </c>
      <c r="P15">
        <v>103.96875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20.731850000000001</v>
      </c>
      <c r="W15">
        <v>147.515625</v>
      </c>
      <c r="X15">
        <v>0</v>
      </c>
      <c r="Y15">
        <v>691.74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3.8490000000000002</v>
      </c>
      <c r="AF15">
        <v>6.4089999999999998</v>
      </c>
      <c r="AG15">
        <v>43.360799999999998</v>
      </c>
      <c r="AH15">
        <v>0</v>
      </c>
      <c r="AI15">
        <v>0</v>
      </c>
      <c r="AJ15">
        <v>0</v>
      </c>
      <c r="AK15">
        <v>52.029000000000003</v>
      </c>
      <c r="AL15">
        <v>53.451999999999998</v>
      </c>
      <c r="AM15">
        <v>0</v>
      </c>
      <c r="AN15">
        <v>0.57389999999999997</v>
      </c>
      <c r="AO15">
        <v>0</v>
      </c>
      <c r="AP15">
        <v>2.5619999999999998</v>
      </c>
      <c r="AQ15">
        <v>0</v>
      </c>
      <c r="AR15">
        <v>10.089</v>
      </c>
      <c r="AS15">
        <v>0</v>
      </c>
      <c r="AT15">
        <v>13.7608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3403.624722</v>
      </c>
    </row>
    <row r="16" spans="1:53">
      <c r="A16" t="s">
        <v>58</v>
      </c>
      <c r="B16">
        <v>0</v>
      </c>
      <c r="C16">
        <v>42.734999999999999</v>
      </c>
      <c r="D16">
        <v>0</v>
      </c>
      <c r="E16">
        <v>0</v>
      </c>
      <c r="F16">
        <v>69.504000000000005</v>
      </c>
      <c r="G16">
        <v>0</v>
      </c>
      <c r="H16">
        <v>0</v>
      </c>
      <c r="I16">
        <v>89.872</v>
      </c>
      <c r="J16">
        <v>0</v>
      </c>
      <c r="K16">
        <v>686.77995799999997</v>
      </c>
      <c r="L16">
        <v>653.15250000000003</v>
      </c>
      <c r="M16">
        <v>92</v>
      </c>
      <c r="N16">
        <v>118.125</v>
      </c>
      <c r="O16">
        <v>61.832813000000002</v>
      </c>
      <c r="P16">
        <v>103.96875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20.731850000000001</v>
      </c>
      <c r="W16">
        <v>147.515625</v>
      </c>
      <c r="X16">
        <v>0</v>
      </c>
      <c r="Y16">
        <v>691.74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3.8490000000000002</v>
      </c>
      <c r="AF16">
        <v>6.4089999999999998</v>
      </c>
      <c r="AG16">
        <v>43.360799999999998</v>
      </c>
      <c r="AH16">
        <v>0</v>
      </c>
      <c r="AI16">
        <v>0</v>
      </c>
      <c r="AJ16">
        <v>0</v>
      </c>
      <c r="AK16">
        <v>52.029000000000003</v>
      </c>
      <c r="AL16">
        <v>53.451999999999998</v>
      </c>
      <c r="AM16">
        <v>0</v>
      </c>
      <c r="AN16">
        <v>0.57389999999999997</v>
      </c>
      <c r="AO16">
        <v>0</v>
      </c>
      <c r="AP16">
        <v>2.5619999999999998</v>
      </c>
      <c r="AQ16">
        <v>0</v>
      </c>
      <c r="AR16">
        <v>10.089</v>
      </c>
      <c r="AS16">
        <v>0</v>
      </c>
      <c r="AT16">
        <v>13.7608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3403.624722</v>
      </c>
    </row>
    <row r="17" spans="1:53">
      <c r="A17" t="s">
        <v>59</v>
      </c>
      <c r="B17">
        <v>0</v>
      </c>
      <c r="C17">
        <v>42.734999999999999</v>
      </c>
      <c r="D17">
        <v>0</v>
      </c>
      <c r="E17">
        <v>0</v>
      </c>
      <c r="F17">
        <v>69.504000000000005</v>
      </c>
      <c r="G17">
        <v>0</v>
      </c>
      <c r="H17">
        <v>0</v>
      </c>
      <c r="I17">
        <v>89.872</v>
      </c>
      <c r="J17">
        <v>0</v>
      </c>
      <c r="K17">
        <v>686.77995799999997</v>
      </c>
      <c r="L17">
        <v>653.15250000000003</v>
      </c>
      <c r="M17">
        <v>92</v>
      </c>
      <c r="N17">
        <v>118.125</v>
      </c>
      <c r="O17">
        <v>61.832813000000002</v>
      </c>
      <c r="P17">
        <v>103.96875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20.731850000000001</v>
      </c>
      <c r="W17">
        <v>147.515625</v>
      </c>
      <c r="X17">
        <v>0</v>
      </c>
      <c r="Y17">
        <v>691.74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3.8490000000000002</v>
      </c>
      <c r="AF17">
        <v>6.4089999999999998</v>
      </c>
      <c r="AG17">
        <v>43.360799999999998</v>
      </c>
      <c r="AH17">
        <v>0</v>
      </c>
      <c r="AI17">
        <v>0</v>
      </c>
      <c r="AJ17">
        <v>0</v>
      </c>
      <c r="AK17">
        <v>52.029000000000003</v>
      </c>
      <c r="AL17">
        <v>23.24</v>
      </c>
      <c r="AM17">
        <v>0</v>
      </c>
      <c r="AN17">
        <v>0.57389999999999997</v>
      </c>
      <c r="AO17">
        <v>0</v>
      </c>
      <c r="AP17">
        <v>2.5619999999999998</v>
      </c>
      <c r="AQ17">
        <v>0</v>
      </c>
      <c r="AR17">
        <v>10.089</v>
      </c>
      <c r="AS17">
        <v>0</v>
      </c>
      <c r="AT17">
        <v>13.7608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3373.412722</v>
      </c>
    </row>
    <row r="18" spans="1:53">
      <c r="A18" t="s">
        <v>60</v>
      </c>
      <c r="B18">
        <v>0</v>
      </c>
      <c r="C18">
        <v>42.734999999999999</v>
      </c>
      <c r="D18">
        <v>0</v>
      </c>
      <c r="E18">
        <v>0</v>
      </c>
      <c r="F18">
        <v>69.504000000000005</v>
      </c>
      <c r="G18">
        <v>0</v>
      </c>
      <c r="H18">
        <v>0</v>
      </c>
      <c r="I18">
        <v>89.872</v>
      </c>
      <c r="J18">
        <v>0</v>
      </c>
      <c r="K18">
        <v>686.77995799999997</v>
      </c>
      <c r="L18">
        <v>653.15250000000003</v>
      </c>
      <c r="M18">
        <v>92</v>
      </c>
      <c r="N18">
        <v>118.125</v>
      </c>
      <c r="O18">
        <v>61.832813000000002</v>
      </c>
      <c r="P18">
        <v>103.96875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20.731850000000001</v>
      </c>
      <c r="W18">
        <v>147.515625</v>
      </c>
      <c r="X18">
        <v>0</v>
      </c>
      <c r="Y18">
        <v>691.74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3.8490000000000002</v>
      </c>
      <c r="AF18">
        <v>6.4089999999999998</v>
      </c>
      <c r="AG18">
        <v>43.360799999999998</v>
      </c>
      <c r="AH18">
        <v>0</v>
      </c>
      <c r="AI18">
        <v>0</v>
      </c>
      <c r="AJ18">
        <v>0</v>
      </c>
      <c r="AK18">
        <v>52.029000000000003</v>
      </c>
      <c r="AL18">
        <v>11.62</v>
      </c>
      <c r="AM18">
        <v>0</v>
      </c>
      <c r="AN18">
        <v>0.57389999999999997</v>
      </c>
      <c r="AO18">
        <v>0</v>
      </c>
      <c r="AP18">
        <v>2.5619999999999998</v>
      </c>
      <c r="AQ18">
        <v>0</v>
      </c>
      <c r="AR18">
        <v>10.089</v>
      </c>
      <c r="AS18">
        <v>0</v>
      </c>
      <c r="AT18">
        <v>13.7608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3361.7927220000001</v>
      </c>
    </row>
    <row r="19" spans="1:53">
      <c r="A19" t="s">
        <v>61</v>
      </c>
      <c r="B19">
        <v>0</v>
      </c>
      <c r="C19">
        <v>42.734999999999999</v>
      </c>
      <c r="D19">
        <v>0</v>
      </c>
      <c r="E19">
        <v>0</v>
      </c>
      <c r="F19">
        <v>69.504000000000005</v>
      </c>
      <c r="G19">
        <v>0</v>
      </c>
      <c r="H19">
        <v>0</v>
      </c>
      <c r="I19">
        <v>89.872</v>
      </c>
      <c r="J19">
        <v>0</v>
      </c>
      <c r="K19">
        <v>686.77995799999997</v>
      </c>
      <c r="L19">
        <v>653.15250000000003</v>
      </c>
      <c r="M19">
        <v>92</v>
      </c>
      <c r="N19">
        <v>118.125</v>
      </c>
      <c r="O19">
        <v>61.832813000000002</v>
      </c>
      <c r="P19">
        <v>103.96875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20.731850000000001</v>
      </c>
      <c r="W19">
        <v>147.515625</v>
      </c>
      <c r="X19">
        <v>0</v>
      </c>
      <c r="Y19">
        <v>691.74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3.8490000000000002</v>
      </c>
      <c r="AF19">
        <v>6.4089999999999998</v>
      </c>
      <c r="AG19">
        <v>43.360799999999998</v>
      </c>
      <c r="AH19">
        <v>0</v>
      </c>
      <c r="AI19">
        <v>0</v>
      </c>
      <c r="AJ19">
        <v>0</v>
      </c>
      <c r="AK19">
        <v>52.029000000000003</v>
      </c>
      <c r="AL19">
        <v>10.458</v>
      </c>
      <c r="AM19">
        <v>0</v>
      </c>
      <c r="AN19">
        <v>0.57389999999999997</v>
      </c>
      <c r="AO19">
        <v>0</v>
      </c>
      <c r="AP19">
        <v>2.5619999999999998</v>
      </c>
      <c r="AQ19">
        <v>0</v>
      </c>
      <c r="AR19">
        <v>24.48264</v>
      </c>
      <c r="AS19">
        <v>0</v>
      </c>
      <c r="AT19">
        <v>13.7608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3375.0243620000006</v>
      </c>
    </row>
    <row r="20" spans="1:53">
      <c r="A20" t="s">
        <v>62</v>
      </c>
      <c r="B20">
        <v>0</v>
      </c>
      <c r="C20">
        <v>42.734999999999999</v>
      </c>
      <c r="D20">
        <v>0</v>
      </c>
      <c r="E20">
        <v>0</v>
      </c>
      <c r="F20">
        <v>69.504000000000005</v>
      </c>
      <c r="G20">
        <v>0</v>
      </c>
      <c r="H20">
        <v>0</v>
      </c>
      <c r="I20">
        <v>89.872</v>
      </c>
      <c r="J20">
        <v>0</v>
      </c>
      <c r="K20">
        <v>686.77995799999997</v>
      </c>
      <c r="L20">
        <v>653.15250000000003</v>
      </c>
      <c r="M20">
        <v>92</v>
      </c>
      <c r="N20">
        <v>118.125</v>
      </c>
      <c r="O20">
        <v>61.832813000000002</v>
      </c>
      <c r="P20">
        <v>103.96875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20.731850000000001</v>
      </c>
      <c r="W20">
        <v>147.515625</v>
      </c>
      <c r="X20">
        <v>0</v>
      </c>
      <c r="Y20">
        <v>691.74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3.8490000000000002</v>
      </c>
      <c r="AF20">
        <v>6.4089999999999998</v>
      </c>
      <c r="AG20">
        <v>43.360799999999998</v>
      </c>
      <c r="AH20">
        <v>0</v>
      </c>
      <c r="AI20">
        <v>0</v>
      </c>
      <c r="AJ20">
        <v>0</v>
      </c>
      <c r="AK20">
        <v>52.029000000000003</v>
      </c>
      <c r="AL20">
        <v>10.458</v>
      </c>
      <c r="AM20">
        <v>0</v>
      </c>
      <c r="AN20">
        <v>0.57389999999999997</v>
      </c>
      <c r="AO20">
        <v>0</v>
      </c>
      <c r="AP20">
        <v>2.5619999999999998</v>
      </c>
      <c r="AQ20">
        <v>0</v>
      </c>
      <c r="AR20">
        <v>24.48264</v>
      </c>
      <c r="AS20">
        <v>0</v>
      </c>
      <c r="AT20">
        <v>13.7608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3375.0243620000006</v>
      </c>
    </row>
    <row r="21" spans="1:53">
      <c r="A21" t="s">
        <v>63</v>
      </c>
      <c r="B21">
        <v>0</v>
      </c>
      <c r="C21">
        <v>42.734999999999999</v>
      </c>
      <c r="D21">
        <v>0</v>
      </c>
      <c r="E21">
        <v>0</v>
      </c>
      <c r="F21">
        <v>69.504000000000005</v>
      </c>
      <c r="G21">
        <v>0</v>
      </c>
      <c r="H21">
        <v>0</v>
      </c>
      <c r="I21">
        <v>89.872</v>
      </c>
      <c r="J21">
        <v>0</v>
      </c>
      <c r="K21">
        <v>686.77995799999997</v>
      </c>
      <c r="L21">
        <v>653.15250000000003</v>
      </c>
      <c r="M21">
        <v>92</v>
      </c>
      <c r="N21">
        <v>118.125</v>
      </c>
      <c r="O21">
        <v>61.832813000000002</v>
      </c>
      <c r="P21">
        <v>103.96875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20.731850000000001</v>
      </c>
      <c r="W21">
        <v>147.515625</v>
      </c>
      <c r="X21">
        <v>0</v>
      </c>
      <c r="Y21">
        <v>691.74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3.8490000000000002</v>
      </c>
      <c r="AF21">
        <v>6.4089999999999998</v>
      </c>
      <c r="AG21">
        <v>43.360799999999998</v>
      </c>
      <c r="AH21">
        <v>0</v>
      </c>
      <c r="AI21">
        <v>0</v>
      </c>
      <c r="AJ21">
        <v>0</v>
      </c>
      <c r="AK21">
        <v>52.029000000000003</v>
      </c>
      <c r="AL21">
        <v>10.458</v>
      </c>
      <c r="AM21">
        <v>0</v>
      </c>
      <c r="AN21">
        <v>0.57389999999999997</v>
      </c>
      <c r="AO21">
        <v>0</v>
      </c>
      <c r="AP21">
        <v>2.5619999999999998</v>
      </c>
      <c r="AQ21">
        <v>0</v>
      </c>
      <c r="AR21">
        <v>24.48264</v>
      </c>
      <c r="AS21">
        <v>0</v>
      </c>
      <c r="AT21">
        <v>13.7608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3375.0243620000006</v>
      </c>
    </row>
    <row r="22" spans="1:53">
      <c r="A22" t="s">
        <v>64</v>
      </c>
      <c r="B22">
        <v>0</v>
      </c>
      <c r="C22">
        <v>42.734999999999999</v>
      </c>
      <c r="D22">
        <v>0</v>
      </c>
      <c r="E22">
        <v>0</v>
      </c>
      <c r="F22">
        <v>69.504000000000005</v>
      </c>
      <c r="G22">
        <v>0</v>
      </c>
      <c r="H22">
        <v>0</v>
      </c>
      <c r="I22">
        <v>89.872</v>
      </c>
      <c r="J22">
        <v>0</v>
      </c>
      <c r="K22">
        <v>686.77995799999997</v>
      </c>
      <c r="L22">
        <v>653.15250000000003</v>
      </c>
      <c r="M22">
        <v>92</v>
      </c>
      <c r="N22">
        <v>118.125</v>
      </c>
      <c r="O22">
        <v>61.832813000000002</v>
      </c>
      <c r="P22">
        <v>103.96875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20.731850000000001</v>
      </c>
      <c r="W22">
        <v>147.515625</v>
      </c>
      <c r="X22">
        <v>0</v>
      </c>
      <c r="Y22">
        <v>691.74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3.8490000000000002</v>
      </c>
      <c r="AF22">
        <v>6.4089999999999998</v>
      </c>
      <c r="AG22">
        <v>43.360799999999998</v>
      </c>
      <c r="AH22">
        <v>0</v>
      </c>
      <c r="AI22">
        <v>0</v>
      </c>
      <c r="AJ22">
        <v>0</v>
      </c>
      <c r="AK22">
        <v>52.029000000000003</v>
      </c>
      <c r="AL22">
        <v>10.458</v>
      </c>
      <c r="AM22">
        <v>0</v>
      </c>
      <c r="AN22">
        <v>0.57389999999999997</v>
      </c>
      <c r="AO22">
        <v>0</v>
      </c>
      <c r="AP22">
        <v>2.5619999999999998</v>
      </c>
      <c r="AQ22">
        <v>0</v>
      </c>
      <c r="AR22">
        <v>24.48264</v>
      </c>
      <c r="AS22">
        <v>0</v>
      </c>
      <c r="AT22">
        <v>13.7608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3375.0243620000006</v>
      </c>
    </row>
    <row r="23" spans="1:53">
      <c r="A23" t="s">
        <v>65</v>
      </c>
      <c r="B23">
        <v>0</v>
      </c>
      <c r="C23">
        <v>42.734999999999999</v>
      </c>
      <c r="D23">
        <v>0</v>
      </c>
      <c r="E23">
        <v>0</v>
      </c>
      <c r="F23">
        <v>69.504000000000005</v>
      </c>
      <c r="G23">
        <v>0</v>
      </c>
      <c r="H23">
        <v>0</v>
      </c>
      <c r="I23">
        <v>89.872</v>
      </c>
      <c r="J23">
        <v>0</v>
      </c>
      <c r="K23">
        <v>686.77995799999997</v>
      </c>
      <c r="L23">
        <v>653.15250000000003</v>
      </c>
      <c r="M23">
        <v>92</v>
      </c>
      <c r="N23">
        <v>118.125</v>
      </c>
      <c r="O23">
        <v>61.832813000000002</v>
      </c>
      <c r="P23">
        <v>103.96875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20.731850000000001</v>
      </c>
      <c r="W23">
        <v>147.515625</v>
      </c>
      <c r="X23">
        <v>0</v>
      </c>
      <c r="Y23">
        <v>691.74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3.8490000000000002</v>
      </c>
      <c r="AF23">
        <v>6.4089999999999998</v>
      </c>
      <c r="AG23">
        <v>43.360799999999998</v>
      </c>
      <c r="AH23">
        <v>0</v>
      </c>
      <c r="AI23">
        <v>0</v>
      </c>
      <c r="AJ23">
        <v>0</v>
      </c>
      <c r="AK23">
        <v>52.029000000000003</v>
      </c>
      <c r="AL23">
        <v>10.458</v>
      </c>
      <c r="AM23">
        <v>0</v>
      </c>
      <c r="AN23">
        <v>0.57389999999999997</v>
      </c>
      <c r="AO23">
        <v>0</v>
      </c>
      <c r="AP23">
        <v>1.1529</v>
      </c>
      <c r="AQ23">
        <v>0</v>
      </c>
      <c r="AR23">
        <v>14.7972</v>
      </c>
      <c r="AS23">
        <v>0</v>
      </c>
      <c r="AT23">
        <v>13.7608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3363.9298220000005</v>
      </c>
    </row>
    <row r="24" spans="1:53">
      <c r="A24" t="s">
        <v>66</v>
      </c>
      <c r="B24">
        <v>0</v>
      </c>
      <c r="C24">
        <v>42.734999999999999</v>
      </c>
      <c r="D24">
        <v>0</v>
      </c>
      <c r="E24">
        <v>0</v>
      </c>
      <c r="F24">
        <v>69.504000000000005</v>
      </c>
      <c r="G24">
        <v>0</v>
      </c>
      <c r="H24">
        <v>0</v>
      </c>
      <c r="I24">
        <v>89.872</v>
      </c>
      <c r="J24">
        <v>0</v>
      </c>
      <c r="K24">
        <v>686.77995799999997</v>
      </c>
      <c r="L24">
        <v>653.15250000000003</v>
      </c>
      <c r="M24">
        <v>92</v>
      </c>
      <c r="N24">
        <v>118.125</v>
      </c>
      <c r="O24">
        <v>61.832813000000002</v>
      </c>
      <c r="P24">
        <v>103.96875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20.731850000000001</v>
      </c>
      <c r="W24">
        <v>147.515625</v>
      </c>
      <c r="X24">
        <v>0</v>
      </c>
      <c r="Y24">
        <v>691.74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4.1055999999999999</v>
      </c>
      <c r="AF24">
        <v>6.4089999999999998</v>
      </c>
      <c r="AG24">
        <v>43.360799999999998</v>
      </c>
      <c r="AH24">
        <v>0</v>
      </c>
      <c r="AI24">
        <v>0</v>
      </c>
      <c r="AJ24">
        <v>0</v>
      </c>
      <c r="AK24">
        <v>52.029000000000003</v>
      </c>
      <c r="AL24">
        <v>10.458</v>
      </c>
      <c r="AM24">
        <v>0</v>
      </c>
      <c r="AN24">
        <v>0.57389999999999997</v>
      </c>
      <c r="AO24">
        <v>0</v>
      </c>
      <c r="AP24">
        <v>1.1529</v>
      </c>
      <c r="AQ24">
        <v>0</v>
      </c>
      <c r="AR24">
        <v>14.7972</v>
      </c>
      <c r="AS24">
        <v>0</v>
      </c>
      <c r="AT24">
        <v>13.7608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3364.1864220000002</v>
      </c>
    </row>
    <row r="25" spans="1:53">
      <c r="A25" t="s">
        <v>67</v>
      </c>
      <c r="B25">
        <v>0</v>
      </c>
      <c r="C25">
        <v>42.734999999999999</v>
      </c>
      <c r="D25">
        <v>0</v>
      </c>
      <c r="E25">
        <v>0</v>
      </c>
      <c r="F25">
        <v>69.504000000000005</v>
      </c>
      <c r="G25">
        <v>0</v>
      </c>
      <c r="H25">
        <v>0</v>
      </c>
      <c r="I25">
        <v>89.872</v>
      </c>
      <c r="J25">
        <v>0</v>
      </c>
      <c r="K25">
        <v>686.77995799999997</v>
      </c>
      <c r="L25">
        <v>653.15250000000003</v>
      </c>
      <c r="M25">
        <v>92</v>
      </c>
      <c r="N25">
        <v>118.125</v>
      </c>
      <c r="O25">
        <v>61.832813000000002</v>
      </c>
      <c r="P25">
        <v>103.96875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20.731850000000001</v>
      </c>
      <c r="W25">
        <v>147.515625</v>
      </c>
      <c r="X25">
        <v>0</v>
      </c>
      <c r="Y25">
        <v>691.74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14.113</v>
      </c>
      <c r="AF25">
        <v>6.4089999999999998</v>
      </c>
      <c r="AG25">
        <v>43.360799999999998</v>
      </c>
      <c r="AH25">
        <v>0</v>
      </c>
      <c r="AI25">
        <v>0</v>
      </c>
      <c r="AJ25">
        <v>0</v>
      </c>
      <c r="AK25">
        <v>52.029000000000003</v>
      </c>
      <c r="AL25">
        <v>10.458</v>
      </c>
      <c r="AM25">
        <v>0</v>
      </c>
      <c r="AN25">
        <v>0.57389999999999997</v>
      </c>
      <c r="AO25">
        <v>0</v>
      </c>
      <c r="AP25">
        <v>4.9958999999999998</v>
      </c>
      <c r="AQ25">
        <v>0</v>
      </c>
      <c r="AR25">
        <v>14.7972</v>
      </c>
      <c r="AS25">
        <v>0</v>
      </c>
      <c r="AT25">
        <v>13.7608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3378.036822</v>
      </c>
    </row>
    <row r="26" spans="1:53">
      <c r="A26" t="s">
        <v>68</v>
      </c>
      <c r="B26">
        <v>0</v>
      </c>
      <c r="C26">
        <v>42.734999999999999</v>
      </c>
      <c r="D26">
        <v>0</v>
      </c>
      <c r="E26">
        <v>0</v>
      </c>
      <c r="F26">
        <v>69.504000000000005</v>
      </c>
      <c r="G26">
        <v>0</v>
      </c>
      <c r="H26">
        <v>0</v>
      </c>
      <c r="I26">
        <v>89.872</v>
      </c>
      <c r="J26">
        <v>0</v>
      </c>
      <c r="K26">
        <v>686.77995799999997</v>
      </c>
      <c r="L26">
        <v>653.15250000000003</v>
      </c>
      <c r="M26">
        <v>92</v>
      </c>
      <c r="N26">
        <v>118.125</v>
      </c>
      <c r="O26">
        <v>61.832813000000002</v>
      </c>
      <c r="P26">
        <v>103.96875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20.731850000000001</v>
      </c>
      <c r="W26">
        <v>147.515625</v>
      </c>
      <c r="X26">
        <v>0</v>
      </c>
      <c r="Y26">
        <v>691.74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14.113</v>
      </c>
      <c r="AF26">
        <v>6.4089999999999998</v>
      </c>
      <c r="AG26">
        <v>43.360799999999998</v>
      </c>
      <c r="AH26">
        <v>0</v>
      </c>
      <c r="AI26">
        <v>0</v>
      </c>
      <c r="AJ26">
        <v>0</v>
      </c>
      <c r="AK26">
        <v>52.029000000000003</v>
      </c>
      <c r="AL26">
        <v>10.458</v>
      </c>
      <c r="AM26">
        <v>0</v>
      </c>
      <c r="AN26">
        <v>0.57389999999999997</v>
      </c>
      <c r="AO26">
        <v>0</v>
      </c>
      <c r="AP26">
        <v>4.9958999999999998</v>
      </c>
      <c r="AQ26">
        <v>0</v>
      </c>
      <c r="AR26">
        <v>14.7972</v>
      </c>
      <c r="AS26">
        <v>0</v>
      </c>
      <c r="AT26">
        <v>13.7608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3378.036822</v>
      </c>
    </row>
    <row r="27" spans="1:53">
      <c r="A27" t="s">
        <v>69</v>
      </c>
      <c r="B27">
        <v>0</v>
      </c>
      <c r="C27">
        <v>42.734999999999999</v>
      </c>
      <c r="D27">
        <v>0</v>
      </c>
      <c r="E27">
        <v>0</v>
      </c>
      <c r="F27">
        <v>69.504000000000005</v>
      </c>
      <c r="G27">
        <v>0</v>
      </c>
      <c r="H27">
        <v>0</v>
      </c>
      <c r="I27">
        <v>89.872</v>
      </c>
      <c r="J27">
        <v>0</v>
      </c>
      <c r="K27">
        <v>686.77995799999997</v>
      </c>
      <c r="L27">
        <v>653.15250000000003</v>
      </c>
      <c r="M27">
        <v>92</v>
      </c>
      <c r="N27">
        <v>118.125</v>
      </c>
      <c r="O27">
        <v>61.832813000000002</v>
      </c>
      <c r="P27">
        <v>103.96875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20.731850000000001</v>
      </c>
      <c r="W27">
        <v>147.515625</v>
      </c>
      <c r="X27">
        <v>0</v>
      </c>
      <c r="Y27">
        <v>691.74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14.113</v>
      </c>
      <c r="AF27">
        <v>6.4089999999999998</v>
      </c>
      <c r="AG27">
        <v>43.360799999999998</v>
      </c>
      <c r="AH27">
        <v>20.834</v>
      </c>
      <c r="AI27">
        <v>0</v>
      </c>
      <c r="AJ27">
        <v>0</v>
      </c>
      <c r="AK27">
        <v>52.029000000000003</v>
      </c>
      <c r="AL27">
        <v>10.458</v>
      </c>
      <c r="AM27">
        <v>0</v>
      </c>
      <c r="AN27">
        <v>0.57389999999999997</v>
      </c>
      <c r="AO27">
        <v>0</v>
      </c>
      <c r="AP27">
        <v>4.9958999999999998</v>
      </c>
      <c r="AQ27">
        <v>6.3</v>
      </c>
      <c r="AR27">
        <v>14.7972</v>
      </c>
      <c r="AS27">
        <v>0</v>
      </c>
      <c r="AT27">
        <v>13.7608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3405.170822</v>
      </c>
    </row>
    <row r="28" spans="1:53">
      <c r="A28" t="s">
        <v>70</v>
      </c>
      <c r="B28">
        <v>0</v>
      </c>
      <c r="C28">
        <v>42.734999999999999</v>
      </c>
      <c r="D28">
        <v>0</v>
      </c>
      <c r="E28">
        <v>0</v>
      </c>
      <c r="F28">
        <v>69.504000000000005</v>
      </c>
      <c r="G28">
        <v>0</v>
      </c>
      <c r="H28">
        <v>0</v>
      </c>
      <c r="I28">
        <v>89.872</v>
      </c>
      <c r="J28">
        <v>0</v>
      </c>
      <c r="K28">
        <v>686.77995799999997</v>
      </c>
      <c r="L28">
        <v>653.15250000000003</v>
      </c>
      <c r="M28">
        <v>92</v>
      </c>
      <c r="N28">
        <v>118.125</v>
      </c>
      <c r="O28">
        <v>61.832813000000002</v>
      </c>
      <c r="P28">
        <v>103.96875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20.731850000000001</v>
      </c>
      <c r="W28">
        <v>147.515625</v>
      </c>
      <c r="X28">
        <v>0</v>
      </c>
      <c r="Y28">
        <v>691.74</v>
      </c>
      <c r="Z28">
        <v>0</v>
      </c>
      <c r="AA28">
        <v>0</v>
      </c>
      <c r="AB28">
        <v>13.17004</v>
      </c>
      <c r="AC28">
        <v>9.6778399999999998</v>
      </c>
      <c r="AD28">
        <v>9.1149000000000004</v>
      </c>
      <c r="AE28">
        <v>14.113</v>
      </c>
      <c r="AF28">
        <v>6.4089999999999998</v>
      </c>
      <c r="AG28">
        <v>43.360799999999998</v>
      </c>
      <c r="AH28">
        <v>46.781799999999997</v>
      </c>
      <c r="AI28">
        <v>0</v>
      </c>
      <c r="AJ28">
        <v>0</v>
      </c>
      <c r="AK28">
        <v>52.029000000000003</v>
      </c>
      <c r="AL28">
        <v>10.458</v>
      </c>
      <c r="AM28">
        <v>0</v>
      </c>
      <c r="AN28">
        <v>0.57389999999999997</v>
      </c>
      <c r="AO28">
        <v>0</v>
      </c>
      <c r="AP28">
        <v>1.1529</v>
      </c>
      <c r="AQ28">
        <v>15.372</v>
      </c>
      <c r="AR28">
        <v>14.7972</v>
      </c>
      <c r="AS28">
        <v>0</v>
      </c>
      <c r="AT28">
        <v>13.7608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3468.3104020000001</v>
      </c>
    </row>
    <row r="29" spans="1:53">
      <c r="A29" t="s">
        <v>71</v>
      </c>
      <c r="B29">
        <v>0</v>
      </c>
      <c r="C29">
        <v>42.524999999999999</v>
      </c>
      <c r="D29">
        <v>0</v>
      </c>
      <c r="E29">
        <v>0</v>
      </c>
      <c r="F29">
        <v>69.504000000000005</v>
      </c>
      <c r="G29">
        <v>0</v>
      </c>
      <c r="H29">
        <v>0</v>
      </c>
      <c r="I29">
        <v>89.872</v>
      </c>
      <c r="J29">
        <v>0</v>
      </c>
      <c r="K29">
        <v>686.77995799999997</v>
      </c>
      <c r="L29">
        <v>609.84</v>
      </c>
      <c r="M29">
        <v>92</v>
      </c>
      <c r="N29">
        <v>118.125</v>
      </c>
      <c r="O29">
        <v>61.832813000000002</v>
      </c>
      <c r="P29">
        <v>103.96875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20.731850000000001</v>
      </c>
      <c r="W29">
        <v>147.515625</v>
      </c>
      <c r="X29">
        <v>0</v>
      </c>
      <c r="Y29">
        <v>691.74</v>
      </c>
      <c r="Z29">
        <v>6.5537999999999998</v>
      </c>
      <c r="AA29">
        <v>14.04936</v>
      </c>
      <c r="AB29">
        <v>13.17004</v>
      </c>
      <c r="AC29">
        <v>9.6778399999999998</v>
      </c>
      <c r="AD29">
        <v>9.1149000000000004</v>
      </c>
      <c r="AE29">
        <v>14.113</v>
      </c>
      <c r="AF29">
        <v>8.8740000000000006</v>
      </c>
      <c r="AG29">
        <v>43.360799999999998</v>
      </c>
      <c r="AH29">
        <v>70.172700000000006</v>
      </c>
      <c r="AI29">
        <v>0</v>
      </c>
      <c r="AJ29">
        <v>0</v>
      </c>
      <c r="AK29">
        <v>52.029000000000003</v>
      </c>
      <c r="AL29">
        <v>10.458</v>
      </c>
      <c r="AM29">
        <v>0</v>
      </c>
      <c r="AN29">
        <v>0.57389999999999997</v>
      </c>
      <c r="AO29">
        <v>0</v>
      </c>
      <c r="AP29">
        <v>1.1529</v>
      </c>
      <c r="AQ29">
        <v>15.372</v>
      </c>
      <c r="AR29">
        <v>14.7972</v>
      </c>
      <c r="AS29">
        <v>0</v>
      </c>
      <c r="AT29">
        <v>13.7608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3471.2469619999997</v>
      </c>
    </row>
    <row r="30" spans="1:53">
      <c r="A30" t="s">
        <v>72</v>
      </c>
      <c r="B30">
        <v>0</v>
      </c>
      <c r="C30">
        <v>42.524999999999999</v>
      </c>
      <c r="D30">
        <v>0</v>
      </c>
      <c r="E30">
        <v>0</v>
      </c>
      <c r="F30">
        <v>69.504000000000005</v>
      </c>
      <c r="G30">
        <v>0</v>
      </c>
      <c r="H30">
        <v>0</v>
      </c>
      <c r="I30">
        <v>89.872</v>
      </c>
      <c r="J30">
        <v>0</v>
      </c>
      <c r="K30">
        <v>686.77995799999997</v>
      </c>
      <c r="L30">
        <v>609.84</v>
      </c>
      <c r="M30">
        <v>92</v>
      </c>
      <c r="N30">
        <v>118.125</v>
      </c>
      <c r="O30">
        <v>61.832813000000002</v>
      </c>
      <c r="P30">
        <v>103.96875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20.731850000000001</v>
      </c>
      <c r="W30">
        <v>147.515625</v>
      </c>
      <c r="X30">
        <v>0</v>
      </c>
      <c r="Y30">
        <v>691.74</v>
      </c>
      <c r="Z30">
        <v>13.1076</v>
      </c>
      <c r="AA30">
        <v>28.09872</v>
      </c>
      <c r="AB30">
        <v>13.17004</v>
      </c>
      <c r="AC30">
        <v>19.35568</v>
      </c>
      <c r="AD30">
        <v>18.229800000000001</v>
      </c>
      <c r="AE30">
        <v>28.225999999999999</v>
      </c>
      <c r="AF30">
        <v>17.748000000000001</v>
      </c>
      <c r="AG30">
        <v>43.360799999999998</v>
      </c>
      <c r="AH30">
        <v>93.563599999999994</v>
      </c>
      <c r="AI30">
        <v>2.5459999999999998</v>
      </c>
      <c r="AJ30">
        <v>0</v>
      </c>
      <c r="AK30">
        <v>52.029000000000003</v>
      </c>
      <c r="AL30">
        <v>10.458</v>
      </c>
      <c r="AM30">
        <v>0</v>
      </c>
      <c r="AN30">
        <v>0.57389999999999997</v>
      </c>
      <c r="AO30">
        <v>0</v>
      </c>
      <c r="AP30">
        <v>1.1529</v>
      </c>
      <c r="AQ30">
        <v>30.744</v>
      </c>
      <c r="AR30">
        <v>15.87336</v>
      </c>
      <c r="AS30">
        <v>0</v>
      </c>
      <c r="AT30">
        <v>13.7608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3576.0149220000003</v>
      </c>
    </row>
    <row r="31" spans="1:53">
      <c r="A31" t="s">
        <v>73</v>
      </c>
      <c r="B31">
        <v>0</v>
      </c>
      <c r="C31">
        <v>42.524999999999999</v>
      </c>
      <c r="D31">
        <v>0</v>
      </c>
      <c r="E31">
        <v>0</v>
      </c>
      <c r="F31">
        <v>69.504000000000005</v>
      </c>
      <c r="G31">
        <v>0</v>
      </c>
      <c r="H31">
        <v>0</v>
      </c>
      <c r="I31">
        <v>89.872</v>
      </c>
      <c r="J31">
        <v>0</v>
      </c>
      <c r="K31">
        <v>686.77995799999997</v>
      </c>
      <c r="L31">
        <v>609.84</v>
      </c>
      <c r="M31">
        <v>92</v>
      </c>
      <c r="N31">
        <v>118.125</v>
      </c>
      <c r="O31">
        <v>61.832813000000002</v>
      </c>
      <c r="P31">
        <v>103.96875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20.731850000000001</v>
      </c>
      <c r="W31">
        <v>147.515625</v>
      </c>
      <c r="X31">
        <v>0</v>
      </c>
      <c r="Y31">
        <v>691.74</v>
      </c>
      <c r="Z31">
        <v>13.1076</v>
      </c>
      <c r="AA31">
        <v>42.14808</v>
      </c>
      <c r="AB31">
        <v>26.34008</v>
      </c>
      <c r="AC31">
        <v>19.35568</v>
      </c>
      <c r="AD31">
        <v>27.408107999999999</v>
      </c>
      <c r="AE31">
        <v>49.436556000000003</v>
      </c>
      <c r="AF31">
        <v>30.565999999999999</v>
      </c>
      <c r="AG31">
        <v>43.360799999999998</v>
      </c>
      <c r="AH31">
        <v>116.9545</v>
      </c>
      <c r="AI31">
        <v>16.548999999999999</v>
      </c>
      <c r="AJ31">
        <v>0</v>
      </c>
      <c r="AK31">
        <v>52.029000000000003</v>
      </c>
      <c r="AL31">
        <v>10.458</v>
      </c>
      <c r="AM31">
        <v>0</v>
      </c>
      <c r="AN31">
        <v>0.57389999999999997</v>
      </c>
      <c r="AO31">
        <v>0</v>
      </c>
      <c r="AP31">
        <v>1.1529</v>
      </c>
      <c r="AQ31">
        <v>46.116</v>
      </c>
      <c r="AR31">
        <v>24.48264</v>
      </c>
      <c r="AS31">
        <v>0</v>
      </c>
      <c r="AT31">
        <v>13.7608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3707.816366</v>
      </c>
    </row>
    <row r="32" spans="1:53">
      <c r="A32" t="s">
        <v>74</v>
      </c>
      <c r="B32">
        <v>0</v>
      </c>
      <c r="C32">
        <v>42.524999999999999</v>
      </c>
      <c r="D32">
        <v>0</v>
      </c>
      <c r="E32">
        <v>0</v>
      </c>
      <c r="F32">
        <v>69.504000000000005</v>
      </c>
      <c r="G32">
        <v>0</v>
      </c>
      <c r="H32">
        <v>0</v>
      </c>
      <c r="I32">
        <v>89.872</v>
      </c>
      <c r="J32">
        <v>0</v>
      </c>
      <c r="K32">
        <v>686.77995799999997</v>
      </c>
      <c r="L32">
        <v>609.84</v>
      </c>
      <c r="M32">
        <v>92</v>
      </c>
      <c r="N32">
        <v>118.125</v>
      </c>
      <c r="O32">
        <v>61.832813000000002</v>
      </c>
      <c r="P32">
        <v>103.96875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20.731850000000001</v>
      </c>
      <c r="W32">
        <v>147.515625</v>
      </c>
      <c r="X32">
        <v>0</v>
      </c>
      <c r="Y32">
        <v>691.74</v>
      </c>
      <c r="Z32">
        <v>13.1076</v>
      </c>
      <c r="AA32">
        <v>42.14808</v>
      </c>
      <c r="AB32">
        <v>26.34008</v>
      </c>
      <c r="AC32">
        <v>19.35568</v>
      </c>
      <c r="AD32">
        <v>27.408107999999999</v>
      </c>
      <c r="AE32">
        <v>49.436556000000003</v>
      </c>
      <c r="AF32">
        <v>30.565999999999999</v>
      </c>
      <c r="AG32">
        <v>43.360799999999998</v>
      </c>
      <c r="AH32">
        <v>140.34540000000001</v>
      </c>
      <c r="AI32">
        <v>16.548999999999999</v>
      </c>
      <c r="AJ32">
        <v>0</v>
      </c>
      <c r="AK32">
        <v>52.029000000000003</v>
      </c>
      <c r="AL32">
        <v>10.458</v>
      </c>
      <c r="AM32">
        <v>0</v>
      </c>
      <c r="AN32">
        <v>0.57389999999999997</v>
      </c>
      <c r="AO32">
        <v>0</v>
      </c>
      <c r="AP32">
        <v>1.1529</v>
      </c>
      <c r="AQ32">
        <v>61.488</v>
      </c>
      <c r="AR32">
        <v>24.48264</v>
      </c>
      <c r="AS32">
        <v>0</v>
      </c>
      <c r="AT32">
        <v>13.7608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3746.5792660000002</v>
      </c>
    </row>
    <row r="33" spans="1:53">
      <c r="A33" t="s">
        <v>75</v>
      </c>
      <c r="B33">
        <v>0</v>
      </c>
      <c r="C33">
        <v>42.524999999999999</v>
      </c>
      <c r="D33">
        <v>0</v>
      </c>
      <c r="E33">
        <v>0</v>
      </c>
      <c r="F33">
        <v>69.504000000000005</v>
      </c>
      <c r="G33">
        <v>0</v>
      </c>
      <c r="H33">
        <v>0</v>
      </c>
      <c r="I33">
        <v>89.872</v>
      </c>
      <c r="J33">
        <v>0</v>
      </c>
      <c r="K33">
        <v>686.77995799999997</v>
      </c>
      <c r="L33">
        <v>653.15250000000003</v>
      </c>
      <c r="M33">
        <v>92</v>
      </c>
      <c r="N33">
        <v>118.125</v>
      </c>
      <c r="O33">
        <v>61.832813000000002</v>
      </c>
      <c r="P33">
        <v>103.96875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20.731850000000001</v>
      </c>
      <c r="W33">
        <v>147.515625</v>
      </c>
      <c r="X33">
        <v>0</v>
      </c>
      <c r="Y33">
        <v>691.74</v>
      </c>
      <c r="Z33">
        <v>13.1076</v>
      </c>
      <c r="AA33">
        <v>42.14808</v>
      </c>
      <c r="AB33">
        <v>26.34008</v>
      </c>
      <c r="AC33">
        <v>19.35568</v>
      </c>
      <c r="AD33">
        <v>27.408107999999999</v>
      </c>
      <c r="AE33">
        <v>49.436556000000003</v>
      </c>
      <c r="AF33">
        <v>30.565999999999999</v>
      </c>
      <c r="AG33">
        <v>43.360799999999998</v>
      </c>
      <c r="AH33">
        <v>140.34540000000001</v>
      </c>
      <c r="AI33">
        <v>16.548999999999999</v>
      </c>
      <c r="AJ33">
        <v>0</v>
      </c>
      <c r="AK33">
        <v>52.029000000000003</v>
      </c>
      <c r="AL33">
        <v>10.458</v>
      </c>
      <c r="AM33">
        <v>0</v>
      </c>
      <c r="AN33">
        <v>0.57389999999999997</v>
      </c>
      <c r="AO33">
        <v>0</v>
      </c>
      <c r="AP33">
        <v>1.1529</v>
      </c>
      <c r="AQ33">
        <v>61.488</v>
      </c>
      <c r="AR33">
        <v>24.48264</v>
      </c>
      <c r="AS33">
        <v>0</v>
      </c>
      <c r="AT33">
        <v>13.7608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3789.8917660000002</v>
      </c>
    </row>
    <row r="34" spans="1:53">
      <c r="A34" t="s">
        <v>76</v>
      </c>
      <c r="B34">
        <v>0</v>
      </c>
      <c r="C34">
        <v>42.524999999999999</v>
      </c>
      <c r="D34">
        <v>0</v>
      </c>
      <c r="E34">
        <v>0</v>
      </c>
      <c r="F34">
        <v>69.504000000000005</v>
      </c>
      <c r="G34">
        <v>0</v>
      </c>
      <c r="H34">
        <v>0</v>
      </c>
      <c r="I34">
        <v>89.872</v>
      </c>
      <c r="J34">
        <v>0</v>
      </c>
      <c r="K34">
        <v>686.77995799999997</v>
      </c>
      <c r="L34">
        <v>653.15250000000003</v>
      </c>
      <c r="M34">
        <v>92</v>
      </c>
      <c r="N34">
        <v>118.125</v>
      </c>
      <c r="O34">
        <v>61.832813000000002</v>
      </c>
      <c r="P34">
        <v>103.96875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20.731850000000001</v>
      </c>
      <c r="W34">
        <v>147.515625</v>
      </c>
      <c r="X34">
        <v>0</v>
      </c>
      <c r="Y34">
        <v>691.74</v>
      </c>
      <c r="Z34">
        <v>13.1076</v>
      </c>
      <c r="AA34">
        <v>42.14808</v>
      </c>
      <c r="AB34">
        <v>26.34008</v>
      </c>
      <c r="AC34">
        <v>19.35568</v>
      </c>
      <c r="AD34">
        <v>27.408107999999999</v>
      </c>
      <c r="AE34">
        <v>49.436556000000003</v>
      </c>
      <c r="AF34">
        <v>30.565999999999999</v>
      </c>
      <c r="AG34">
        <v>43.360799999999998</v>
      </c>
      <c r="AH34">
        <v>140.34540000000001</v>
      </c>
      <c r="AI34">
        <v>16.548999999999999</v>
      </c>
      <c r="AJ34">
        <v>0</v>
      </c>
      <c r="AK34">
        <v>52.029000000000003</v>
      </c>
      <c r="AL34">
        <v>10.458</v>
      </c>
      <c r="AM34">
        <v>0</v>
      </c>
      <c r="AN34">
        <v>0.57389999999999997</v>
      </c>
      <c r="AO34">
        <v>0</v>
      </c>
      <c r="AP34">
        <v>1.1529</v>
      </c>
      <c r="AQ34">
        <v>61.488</v>
      </c>
      <c r="AR34">
        <v>24.48264</v>
      </c>
      <c r="AS34">
        <v>0</v>
      </c>
      <c r="AT34">
        <v>13.7608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3789.8917660000002</v>
      </c>
    </row>
    <row r="35" spans="1:53">
      <c r="A35" t="s">
        <v>77</v>
      </c>
      <c r="B35">
        <v>0</v>
      </c>
      <c r="C35">
        <v>42.524999999999999</v>
      </c>
      <c r="D35">
        <v>0</v>
      </c>
      <c r="E35">
        <v>0</v>
      </c>
      <c r="F35">
        <v>69.504000000000005</v>
      </c>
      <c r="G35">
        <v>0</v>
      </c>
      <c r="H35">
        <v>0</v>
      </c>
      <c r="I35">
        <v>89.872</v>
      </c>
      <c r="J35">
        <v>0</v>
      </c>
      <c r="K35">
        <v>686.77995799999997</v>
      </c>
      <c r="L35">
        <v>653.15250000000003</v>
      </c>
      <c r="M35">
        <v>92</v>
      </c>
      <c r="N35">
        <v>118.125</v>
      </c>
      <c r="O35">
        <v>61.832813000000002</v>
      </c>
      <c r="P35">
        <v>103.96875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20.731850000000001</v>
      </c>
      <c r="W35">
        <v>147.515625</v>
      </c>
      <c r="X35">
        <v>0</v>
      </c>
      <c r="Y35">
        <v>691.74</v>
      </c>
      <c r="Z35">
        <v>13.1076</v>
      </c>
      <c r="AA35">
        <v>28.09872</v>
      </c>
      <c r="AB35">
        <v>26.34008</v>
      </c>
      <c r="AC35">
        <v>19.35568</v>
      </c>
      <c r="AD35">
        <v>27.408107999999999</v>
      </c>
      <c r="AE35">
        <v>49.436556000000003</v>
      </c>
      <c r="AF35">
        <v>30.565999999999999</v>
      </c>
      <c r="AG35">
        <v>43.360799999999998</v>
      </c>
      <c r="AH35">
        <v>140.34540000000001</v>
      </c>
      <c r="AI35">
        <v>16.548999999999999</v>
      </c>
      <c r="AJ35">
        <v>0</v>
      </c>
      <c r="AK35">
        <v>52.029000000000003</v>
      </c>
      <c r="AL35">
        <v>10.458</v>
      </c>
      <c r="AM35">
        <v>0</v>
      </c>
      <c r="AN35">
        <v>0.57389999999999997</v>
      </c>
      <c r="AO35">
        <v>0</v>
      </c>
      <c r="AP35">
        <v>1.1529</v>
      </c>
      <c r="AQ35">
        <v>61.488</v>
      </c>
      <c r="AR35">
        <v>14.7972</v>
      </c>
      <c r="AS35">
        <v>0</v>
      </c>
      <c r="AT35">
        <v>13.7608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3766.156966</v>
      </c>
    </row>
    <row r="36" spans="1:53">
      <c r="A36" t="s">
        <v>78</v>
      </c>
      <c r="B36">
        <v>0</v>
      </c>
      <c r="C36">
        <v>42.524999999999999</v>
      </c>
      <c r="D36">
        <v>0</v>
      </c>
      <c r="E36">
        <v>0</v>
      </c>
      <c r="F36">
        <v>69.504000000000005</v>
      </c>
      <c r="G36">
        <v>0</v>
      </c>
      <c r="H36">
        <v>0</v>
      </c>
      <c r="I36">
        <v>89.872</v>
      </c>
      <c r="J36">
        <v>0</v>
      </c>
      <c r="K36">
        <v>686.77995799999997</v>
      </c>
      <c r="L36">
        <v>653.15250000000003</v>
      </c>
      <c r="M36">
        <v>92</v>
      </c>
      <c r="N36">
        <v>118.125</v>
      </c>
      <c r="O36">
        <v>61.832813000000002</v>
      </c>
      <c r="P36">
        <v>103.96875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20.731850000000001</v>
      </c>
      <c r="W36">
        <v>147.515625</v>
      </c>
      <c r="X36">
        <v>0</v>
      </c>
      <c r="Y36">
        <v>691.74</v>
      </c>
      <c r="Z36">
        <v>13.1076</v>
      </c>
      <c r="AA36">
        <v>28.09872</v>
      </c>
      <c r="AB36">
        <v>26.34008</v>
      </c>
      <c r="AC36">
        <v>19.35568</v>
      </c>
      <c r="AD36">
        <v>27.408107999999999</v>
      </c>
      <c r="AE36">
        <v>28.225999999999999</v>
      </c>
      <c r="AF36">
        <v>30.565999999999999</v>
      </c>
      <c r="AG36">
        <v>43.360799999999998</v>
      </c>
      <c r="AH36">
        <v>116.9545</v>
      </c>
      <c r="AI36">
        <v>16.548999999999999</v>
      </c>
      <c r="AJ36">
        <v>0</v>
      </c>
      <c r="AK36">
        <v>52.029000000000003</v>
      </c>
      <c r="AL36">
        <v>10.458</v>
      </c>
      <c r="AM36">
        <v>0</v>
      </c>
      <c r="AN36">
        <v>0.57389999999999997</v>
      </c>
      <c r="AO36">
        <v>0</v>
      </c>
      <c r="AP36">
        <v>1.1529</v>
      </c>
      <c r="AQ36">
        <v>61.488</v>
      </c>
      <c r="AR36">
        <v>14.7972</v>
      </c>
      <c r="AS36">
        <v>0</v>
      </c>
      <c r="AT36">
        <v>13.7608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3721.5555099999997</v>
      </c>
    </row>
    <row r="37" spans="1:53">
      <c r="A37" t="s">
        <v>79</v>
      </c>
      <c r="B37">
        <v>0</v>
      </c>
      <c r="C37">
        <v>42.524999999999999</v>
      </c>
      <c r="D37">
        <v>0</v>
      </c>
      <c r="E37">
        <v>0</v>
      </c>
      <c r="F37">
        <v>69.504000000000005</v>
      </c>
      <c r="G37">
        <v>0</v>
      </c>
      <c r="H37">
        <v>0</v>
      </c>
      <c r="I37">
        <v>89.872</v>
      </c>
      <c r="J37">
        <v>0</v>
      </c>
      <c r="K37">
        <v>686.77995799999997</v>
      </c>
      <c r="L37">
        <v>653.15250000000003</v>
      </c>
      <c r="M37">
        <v>92</v>
      </c>
      <c r="N37">
        <v>118.125</v>
      </c>
      <c r="O37">
        <v>61.832813000000002</v>
      </c>
      <c r="P37">
        <v>103.96875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20.731850000000001</v>
      </c>
      <c r="W37">
        <v>147.515625</v>
      </c>
      <c r="X37">
        <v>0</v>
      </c>
      <c r="Y37">
        <v>691.74</v>
      </c>
      <c r="Z37">
        <v>13.1076</v>
      </c>
      <c r="AA37">
        <v>28.09872</v>
      </c>
      <c r="AB37">
        <v>26.34008</v>
      </c>
      <c r="AC37">
        <v>19.35568</v>
      </c>
      <c r="AD37">
        <v>18.229800000000001</v>
      </c>
      <c r="AE37">
        <v>28.225999999999999</v>
      </c>
      <c r="AF37">
        <v>8.8740000000000006</v>
      </c>
      <c r="AG37">
        <v>43.360799999999998</v>
      </c>
      <c r="AH37">
        <v>93.563599999999994</v>
      </c>
      <c r="AI37">
        <v>2.5459999999999998</v>
      </c>
      <c r="AJ37">
        <v>0</v>
      </c>
      <c r="AK37">
        <v>52.029000000000003</v>
      </c>
      <c r="AL37">
        <v>10.458</v>
      </c>
      <c r="AM37">
        <v>0</v>
      </c>
      <c r="AN37">
        <v>0.57389999999999997</v>
      </c>
      <c r="AO37">
        <v>0</v>
      </c>
      <c r="AP37">
        <v>4.9958999999999998</v>
      </c>
      <c r="AQ37">
        <v>61.488</v>
      </c>
      <c r="AR37">
        <v>14.7972</v>
      </c>
      <c r="AS37">
        <v>0</v>
      </c>
      <c r="AT37">
        <v>13.7608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3657.1343019999995</v>
      </c>
    </row>
    <row r="38" spans="1:53">
      <c r="A38" t="s">
        <v>80</v>
      </c>
      <c r="B38">
        <v>0</v>
      </c>
      <c r="C38">
        <v>42.524999999999999</v>
      </c>
      <c r="D38">
        <v>0</v>
      </c>
      <c r="E38">
        <v>0</v>
      </c>
      <c r="F38">
        <v>69.504000000000005</v>
      </c>
      <c r="G38">
        <v>0</v>
      </c>
      <c r="H38">
        <v>0</v>
      </c>
      <c r="I38">
        <v>89.872</v>
      </c>
      <c r="J38">
        <v>0</v>
      </c>
      <c r="K38">
        <v>686.77995799999997</v>
      </c>
      <c r="L38">
        <v>653.15250000000003</v>
      </c>
      <c r="M38">
        <v>92</v>
      </c>
      <c r="N38">
        <v>118.125</v>
      </c>
      <c r="O38">
        <v>61.832813000000002</v>
      </c>
      <c r="P38">
        <v>103.96875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20.731850000000001</v>
      </c>
      <c r="W38">
        <v>147.515625</v>
      </c>
      <c r="X38">
        <v>0</v>
      </c>
      <c r="Y38">
        <v>691.74</v>
      </c>
      <c r="Z38">
        <v>13.1076</v>
      </c>
      <c r="AA38">
        <v>28.09872</v>
      </c>
      <c r="AB38">
        <v>26.34008</v>
      </c>
      <c r="AC38">
        <v>9.6778399999999998</v>
      </c>
      <c r="AD38">
        <v>18.229800000000001</v>
      </c>
      <c r="AE38">
        <v>14.113</v>
      </c>
      <c r="AF38">
        <v>8.8740000000000006</v>
      </c>
      <c r="AG38">
        <v>43.360799999999998</v>
      </c>
      <c r="AH38">
        <v>68.373400000000004</v>
      </c>
      <c r="AI38">
        <v>1.2729999999999999</v>
      </c>
      <c r="AJ38">
        <v>0</v>
      </c>
      <c r="AK38">
        <v>52.029000000000003</v>
      </c>
      <c r="AL38">
        <v>10.458</v>
      </c>
      <c r="AM38">
        <v>0</v>
      </c>
      <c r="AN38">
        <v>0.57389999999999997</v>
      </c>
      <c r="AO38">
        <v>0</v>
      </c>
      <c r="AP38">
        <v>4.9958999999999998</v>
      </c>
      <c r="AQ38">
        <v>53.55</v>
      </c>
      <c r="AR38">
        <v>14.7972</v>
      </c>
      <c r="AS38">
        <v>0</v>
      </c>
      <c r="AT38">
        <v>13.7608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3598.9422619999996</v>
      </c>
    </row>
    <row r="39" spans="1:53">
      <c r="A39" t="s">
        <v>81</v>
      </c>
      <c r="B39">
        <v>0</v>
      </c>
      <c r="C39">
        <v>42.524999999999999</v>
      </c>
      <c r="D39">
        <v>0</v>
      </c>
      <c r="E39">
        <v>0</v>
      </c>
      <c r="F39">
        <v>69.504000000000005</v>
      </c>
      <c r="G39">
        <v>0</v>
      </c>
      <c r="H39">
        <v>0</v>
      </c>
      <c r="I39">
        <v>88.775999999999996</v>
      </c>
      <c r="J39">
        <v>0</v>
      </c>
      <c r="K39">
        <v>686.77995799999997</v>
      </c>
      <c r="L39">
        <v>653.15250000000003</v>
      </c>
      <c r="M39">
        <v>92</v>
      </c>
      <c r="N39">
        <v>118.125</v>
      </c>
      <c r="O39">
        <v>61.832813000000002</v>
      </c>
      <c r="P39">
        <v>99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20.731850000000001</v>
      </c>
      <c r="W39">
        <v>147.515625</v>
      </c>
      <c r="X39">
        <v>0</v>
      </c>
      <c r="Y39">
        <v>691.74</v>
      </c>
      <c r="Z39">
        <v>13.1076</v>
      </c>
      <c r="AA39">
        <v>13.746</v>
      </c>
      <c r="AB39">
        <v>26.34008</v>
      </c>
      <c r="AC39">
        <v>9.6778399999999998</v>
      </c>
      <c r="AD39">
        <v>18.229800000000001</v>
      </c>
      <c r="AE39">
        <v>14.113</v>
      </c>
      <c r="AF39">
        <v>8.8740000000000006</v>
      </c>
      <c r="AG39">
        <v>43.360799999999998</v>
      </c>
      <c r="AH39">
        <v>41.667999999999999</v>
      </c>
      <c r="AI39">
        <v>1.2729999999999999</v>
      </c>
      <c r="AJ39">
        <v>0</v>
      </c>
      <c r="AK39">
        <v>52.029000000000003</v>
      </c>
      <c r="AL39">
        <v>10.458</v>
      </c>
      <c r="AM39">
        <v>0</v>
      </c>
      <c r="AN39">
        <v>0.57389999999999997</v>
      </c>
      <c r="AO39">
        <v>0</v>
      </c>
      <c r="AP39">
        <v>4.9958999999999998</v>
      </c>
      <c r="AQ39">
        <v>46.116</v>
      </c>
      <c r="AR39">
        <v>14.7972</v>
      </c>
      <c r="AS39">
        <v>0</v>
      </c>
      <c r="AT39">
        <v>13.7608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3544.3853919999992</v>
      </c>
    </row>
    <row r="40" spans="1:53">
      <c r="A40" t="s">
        <v>82</v>
      </c>
      <c r="B40">
        <v>0</v>
      </c>
      <c r="C40">
        <v>42.524999999999999</v>
      </c>
      <c r="D40">
        <v>0</v>
      </c>
      <c r="E40">
        <v>0</v>
      </c>
      <c r="F40">
        <v>69.504000000000005</v>
      </c>
      <c r="G40">
        <v>0</v>
      </c>
      <c r="H40">
        <v>0</v>
      </c>
      <c r="I40">
        <v>88.775999999999996</v>
      </c>
      <c r="J40">
        <v>0</v>
      </c>
      <c r="K40">
        <v>686.77995799999997</v>
      </c>
      <c r="L40">
        <v>653.15250000000003</v>
      </c>
      <c r="M40">
        <v>92</v>
      </c>
      <c r="N40">
        <v>118.125</v>
      </c>
      <c r="O40">
        <v>61.832813000000002</v>
      </c>
      <c r="P40">
        <v>99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20.731850000000001</v>
      </c>
      <c r="W40">
        <v>147.515625</v>
      </c>
      <c r="X40">
        <v>0</v>
      </c>
      <c r="Y40">
        <v>691.74</v>
      </c>
      <c r="Z40">
        <v>13.1076</v>
      </c>
      <c r="AA40">
        <v>0</v>
      </c>
      <c r="AB40">
        <v>26.34008</v>
      </c>
      <c r="AC40">
        <v>9.6778399999999998</v>
      </c>
      <c r="AD40">
        <v>9.1149000000000004</v>
      </c>
      <c r="AE40">
        <v>14.113</v>
      </c>
      <c r="AF40">
        <v>8.8740000000000006</v>
      </c>
      <c r="AG40">
        <v>43.360799999999998</v>
      </c>
      <c r="AH40">
        <v>20.834</v>
      </c>
      <c r="AI40">
        <v>1.2729999999999999</v>
      </c>
      <c r="AJ40">
        <v>0</v>
      </c>
      <c r="AK40">
        <v>52.029000000000003</v>
      </c>
      <c r="AL40">
        <v>10.458</v>
      </c>
      <c r="AM40">
        <v>0</v>
      </c>
      <c r="AN40">
        <v>0.57389999999999997</v>
      </c>
      <c r="AO40">
        <v>0</v>
      </c>
      <c r="AP40">
        <v>1.1529</v>
      </c>
      <c r="AQ40">
        <v>30.744</v>
      </c>
      <c r="AR40">
        <v>14.7972</v>
      </c>
      <c r="AS40">
        <v>0</v>
      </c>
      <c r="AT40">
        <v>13.7608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3481.4754919999991</v>
      </c>
    </row>
    <row r="41" spans="1:53">
      <c r="A41" t="s">
        <v>83</v>
      </c>
      <c r="B41">
        <v>0</v>
      </c>
      <c r="C41">
        <v>42.42</v>
      </c>
      <c r="D41">
        <v>0</v>
      </c>
      <c r="E41">
        <v>0</v>
      </c>
      <c r="F41">
        <v>69.504000000000005</v>
      </c>
      <c r="G41">
        <v>0</v>
      </c>
      <c r="H41">
        <v>0</v>
      </c>
      <c r="I41">
        <v>88.775999999999996</v>
      </c>
      <c r="J41">
        <v>0</v>
      </c>
      <c r="K41">
        <v>686.77995799999997</v>
      </c>
      <c r="L41">
        <v>653.15250000000003</v>
      </c>
      <c r="M41">
        <v>92</v>
      </c>
      <c r="N41">
        <v>118.125</v>
      </c>
      <c r="O41">
        <v>61.832813000000002</v>
      </c>
      <c r="P41">
        <v>99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20.731850000000001</v>
      </c>
      <c r="W41">
        <v>147.515625</v>
      </c>
      <c r="X41">
        <v>0</v>
      </c>
      <c r="Y41">
        <v>691.74</v>
      </c>
      <c r="Z41">
        <v>13.1076</v>
      </c>
      <c r="AA41">
        <v>0</v>
      </c>
      <c r="AB41">
        <v>26.34008</v>
      </c>
      <c r="AC41">
        <v>3.5655199999999998</v>
      </c>
      <c r="AD41">
        <v>9.1149000000000004</v>
      </c>
      <c r="AE41">
        <v>4.4904999999999999</v>
      </c>
      <c r="AF41">
        <v>8.8740000000000006</v>
      </c>
      <c r="AG41">
        <v>43.360799999999998</v>
      </c>
      <c r="AH41">
        <v>0</v>
      </c>
      <c r="AI41">
        <v>1.2729999999999999</v>
      </c>
      <c r="AJ41">
        <v>0</v>
      </c>
      <c r="AK41">
        <v>52.029000000000003</v>
      </c>
      <c r="AL41">
        <v>10.458</v>
      </c>
      <c r="AM41">
        <v>0</v>
      </c>
      <c r="AN41">
        <v>0.57389999999999997</v>
      </c>
      <c r="AO41">
        <v>0</v>
      </c>
      <c r="AP41">
        <v>1.1529</v>
      </c>
      <c r="AQ41">
        <v>30.744</v>
      </c>
      <c r="AR41">
        <v>14.7972</v>
      </c>
      <c r="AS41">
        <v>0</v>
      </c>
      <c r="AT41">
        <v>13.7608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3444.8016720000001</v>
      </c>
    </row>
    <row r="42" spans="1:53">
      <c r="A42" t="s">
        <v>84</v>
      </c>
      <c r="B42">
        <v>0</v>
      </c>
      <c r="C42">
        <v>42.42</v>
      </c>
      <c r="D42">
        <v>0</v>
      </c>
      <c r="E42">
        <v>0</v>
      </c>
      <c r="F42">
        <v>69.504000000000005</v>
      </c>
      <c r="G42">
        <v>0</v>
      </c>
      <c r="H42">
        <v>0</v>
      </c>
      <c r="I42">
        <v>88.775999999999996</v>
      </c>
      <c r="J42">
        <v>0</v>
      </c>
      <c r="K42">
        <v>686.77995799999997</v>
      </c>
      <c r="L42">
        <v>653.15250000000003</v>
      </c>
      <c r="M42">
        <v>92</v>
      </c>
      <c r="N42">
        <v>118.125</v>
      </c>
      <c r="O42">
        <v>61.832813000000002</v>
      </c>
      <c r="P42">
        <v>99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20.731850000000001</v>
      </c>
      <c r="W42">
        <v>147.515625</v>
      </c>
      <c r="X42">
        <v>0</v>
      </c>
      <c r="Y42">
        <v>691.74</v>
      </c>
      <c r="Z42">
        <v>13.1076</v>
      </c>
      <c r="AA42">
        <v>0</v>
      </c>
      <c r="AB42">
        <v>13.17004</v>
      </c>
      <c r="AC42">
        <v>0</v>
      </c>
      <c r="AD42">
        <v>9.1149000000000004</v>
      </c>
      <c r="AE42">
        <v>4.4904999999999999</v>
      </c>
      <c r="AF42">
        <v>8.8740000000000006</v>
      </c>
      <c r="AG42">
        <v>43.360799999999998</v>
      </c>
      <c r="AH42">
        <v>0</v>
      </c>
      <c r="AI42">
        <v>1.2729999999999999</v>
      </c>
      <c r="AJ42">
        <v>0</v>
      </c>
      <c r="AK42">
        <v>52.029000000000003</v>
      </c>
      <c r="AL42">
        <v>10.458</v>
      </c>
      <c r="AM42">
        <v>0</v>
      </c>
      <c r="AN42">
        <v>0.57389999999999997</v>
      </c>
      <c r="AO42">
        <v>0</v>
      </c>
      <c r="AP42">
        <v>1.1529</v>
      </c>
      <c r="AQ42">
        <v>15.372</v>
      </c>
      <c r="AR42">
        <v>14.7972</v>
      </c>
      <c r="AS42">
        <v>0</v>
      </c>
      <c r="AT42">
        <v>13.7608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3412.6941119999997</v>
      </c>
    </row>
    <row r="43" spans="1:53">
      <c r="A43" t="s">
        <v>85</v>
      </c>
      <c r="B43">
        <v>0</v>
      </c>
      <c r="C43">
        <v>42.42</v>
      </c>
      <c r="D43">
        <v>0</v>
      </c>
      <c r="E43">
        <v>0</v>
      </c>
      <c r="F43">
        <v>69.504000000000005</v>
      </c>
      <c r="G43">
        <v>0</v>
      </c>
      <c r="H43">
        <v>0</v>
      </c>
      <c r="I43">
        <v>88.775999999999996</v>
      </c>
      <c r="J43">
        <v>0</v>
      </c>
      <c r="K43">
        <v>686.77995799999997</v>
      </c>
      <c r="L43">
        <v>653.15250000000003</v>
      </c>
      <c r="M43">
        <v>92</v>
      </c>
      <c r="N43">
        <v>118.125</v>
      </c>
      <c r="O43">
        <v>61.832813000000002</v>
      </c>
      <c r="P43">
        <v>103.96875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20.731850000000001</v>
      </c>
      <c r="W43">
        <v>147.515625</v>
      </c>
      <c r="X43">
        <v>0</v>
      </c>
      <c r="Y43">
        <v>691.74</v>
      </c>
      <c r="Z43">
        <v>6.5537999999999998</v>
      </c>
      <c r="AA43">
        <v>0</v>
      </c>
      <c r="AB43">
        <v>0</v>
      </c>
      <c r="AC43">
        <v>0</v>
      </c>
      <c r="AD43">
        <v>0</v>
      </c>
      <c r="AE43">
        <v>4.4904999999999999</v>
      </c>
      <c r="AF43">
        <v>8.8740000000000006</v>
      </c>
      <c r="AG43">
        <v>43.360799999999998</v>
      </c>
      <c r="AH43">
        <v>0</v>
      </c>
      <c r="AI43">
        <v>0</v>
      </c>
      <c r="AJ43">
        <v>0</v>
      </c>
      <c r="AK43">
        <v>52.029000000000003</v>
      </c>
      <c r="AL43">
        <v>10.458</v>
      </c>
      <c r="AM43">
        <v>0</v>
      </c>
      <c r="AN43">
        <v>0.57389999999999997</v>
      </c>
      <c r="AO43">
        <v>0</v>
      </c>
      <c r="AP43">
        <v>1.1529</v>
      </c>
      <c r="AQ43">
        <v>13.292999999999999</v>
      </c>
      <c r="AR43">
        <v>14.7972</v>
      </c>
      <c r="AS43">
        <v>0</v>
      </c>
      <c r="AT43">
        <v>13.7608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3385.4721220000001</v>
      </c>
    </row>
    <row r="44" spans="1:53">
      <c r="A44" t="s">
        <v>86</v>
      </c>
      <c r="B44">
        <v>0</v>
      </c>
      <c r="C44">
        <v>42.42</v>
      </c>
      <c r="D44">
        <v>0</v>
      </c>
      <c r="E44">
        <v>0</v>
      </c>
      <c r="F44">
        <v>69.504000000000005</v>
      </c>
      <c r="G44">
        <v>0</v>
      </c>
      <c r="H44">
        <v>0</v>
      </c>
      <c r="I44">
        <v>88.775999999999996</v>
      </c>
      <c r="J44">
        <v>0</v>
      </c>
      <c r="K44">
        <v>686.77995799999997</v>
      </c>
      <c r="L44">
        <v>653.15250000000003</v>
      </c>
      <c r="M44">
        <v>92</v>
      </c>
      <c r="N44">
        <v>118.125</v>
      </c>
      <c r="O44">
        <v>61.832813000000002</v>
      </c>
      <c r="P44">
        <v>103.96875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20.731850000000001</v>
      </c>
      <c r="W44">
        <v>147.515625</v>
      </c>
      <c r="X44">
        <v>0</v>
      </c>
      <c r="Y44">
        <v>691.74</v>
      </c>
      <c r="Z44">
        <v>6.5537999999999998</v>
      </c>
      <c r="AA44">
        <v>0</v>
      </c>
      <c r="AB44">
        <v>0</v>
      </c>
      <c r="AC44">
        <v>0</v>
      </c>
      <c r="AD44">
        <v>0</v>
      </c>
      <c r="AE44">
        <v>4.4904999999999999</v>
      </c>
      <c r="AF44">
        <v>8.8740000000000006</v>
      </c>
      <c r="AG44">
        <v>43.360799999999998</v>
      </c>
      <c r="AH44">
        <v>0</v>
      </c>
      <c r="AI44">
        <v>0</v>
      </c>
      <c r="AJ44">
        <v>0</v>
      </c>
      <c r="AK44">
        <v>52.029000000000003</v>
      </c>
      <c r="AL44">
        <v>10.458</v>
      </c>
      <c r="AM44">
        <v>0</v>
      </c>
      <c r="AN44">
        <v>0.57389999999999997</v>
      </c>
      <c r="AO44">
        <v>0</v>
      </c>
      <c r="AP44">
        <v>1.1529</v>
      </c>
      <c r="AQ44">
        <v>0</v>
      </c>
      <c r="AR44">
        <v>14.7972</v>
      </c>
      <c r="AS44">
        <v>0</v>
      </c>
      <c r="AT44">
        <v>13.7608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3372.179122</v>
      </c>
    </row>
    <row r="45" spans="1:53">
      <c r="A45" t="s">
        <v>87</v>
      </c>
      <c r="B45">
        <v>0</v>
      </c>
      <c r="C45">
        <v>42.42</v>
      </c>
      <c r="D45">
        <v>0</v>
      </c>
      <c r="E45">
        <v>0</v>
      </c>
      <c r="F45">
        <v>69.504000000000005</v>
      </c>
      <c r="G45">
        <v>0</v>
      </c>
      <c r="H45">
        <v>0</v>
      </c>
      <c r="I45">
        <v>88.775999999999996</v>
      </c>
      <c r="J45">
        <v>0</v>
      </c>
      <c r="K45">
        <v>686.77995799999997</v>
      </c>
      <c r="L45">
        <v>653.15250000000003</v>
      </c>
      <c r="M45">
        <v>92</v>
      </c>
      <c r="N45">
        <v>118.125</v>
      </c>
      <c r="O45">
        <v>61.832813000000002</v>
      </c>
      <c r="P45">
        <v>103.96875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20.731850000000001</v>
      </c>
      <c r="W45">
        <v>147.515625</v>
      </c>
      <c r="X45">
        <v>0</v>
      </c>
      <c r="Y45">
        <v>691.74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4.4904999999999999</v>
      </c>
      <c r="AF45">
        <v>8.8740000000000006</v>
      </c>
      <c r="AG45">
        <v>43.360799999999998</v>
      </c>
      <c r="AH45">
        <v>0</v>
      </c>
      <c r="AI45">
        <v>0</v>
      </c>
      <c r="AJ45">
        <v>0</v>
      </c>
      <c r="AK45">
        <v>52.029000000000003</v>
      </c>
      <c r="AL45">
        <v>10.458</v>
      </c>
      <c r="AM45">
        <v>0</v>
      </c>
      <c r="AN45">
        <v>0.57389999999999997</v>
      </c>
      <c r="AO45">
        <v>0</v>
      </c>
      <c r="AP45">
        <v>4.9958999999999998</v>
      </c>
      <c r="AQ45">
        <v>0</v>
      </c>
      <c r="AR45">
        <v>14.7972</v>
      </c>
      <c r="AS45">
        <v>0</v>
      </c>
      <c r="AT45">
        <v>13.7608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3369.4683219999997</v>
      </c>
    </row>
    <row r="46" spans="1:53">
      <c r="A46" t="s">
        <v>88</v>
      </c>
      <c r="B46">
        <v>0</v>
      </c>
      <c r="C46">
        <v>42.42</v>
      </c>
      <c r="D46">
        <v>0</v>
      </c>
      <c r="E46">
        <v>0</v>
      </c>
      <c r="F46">
        <v>69.504000000000005</v>
      </c>
      <c r="G46">
        <v>0</v>
      </c>
      <c r="H46">
        <v>0</v>
      </c>
      <c r="I46">
        <v>88.775999999999996</v>
      </c>
      <c r="J46">
        <v>0</v>
      </c>
      <c r="K46">
        <v>686.77995799999997</v>
      </c>
      <c r="L46">
        <v>653.15250000000003</v>
      </c>
      <c r="M46">
        <v>92</v>
      </c>
      <c r="N46">
        <v>118.125</v>
      </c>
      <c r="O46">
        <v>61.832813000000002</v>
      </c>
      <c r="P46">
        <v>103.96875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20.731850000000001</v>
      </c>
      <c r="W46">
        <v>147.515625</v>
      </c>
      <c r="X46">
        <v>0</v>
      </c>
      <c r="Y46">
        <v>691.74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43.360799999999998</v>
      </c>
      <c r="AH46">
        <v>0</v>
      </c>
      <c r="AI46">
        <v>0</v>
      </c>
      <c r="AJ46">
        <v>0</v>
      </c>
      <c r="AK46">
        <v>52.029000000000003</v>
      </c>
      <c r="AL46">
        <v>10.458</v>
      </c>
      <c r="AM46">
        <v>0</v>
      </c>
      <c r="AN46">
        <v>0.57389999999999997</v>
      </c>
      <c r="AO46">
        <v>0</v>
      </c>
      <c r="AP46">
        <v>4.9958999999999998</v>
      </c>
      <c r="AQ46">
        <v>0</v>
      </c>
      <c r="AR46">
        <v>14.7972</v>
      </c>
      <c r="AS46">
        <v>0</v>
      </c>
      <c r="AT46">
        <v>13.7608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3364.9778219999998</v>
      </c>
    </row>
    <row r="47" spans="1:53">
      <c r="A47" t="s">
        <v>89</v>
      </c>
      <c r="B47">
        <v>0</v>
      </c>
      <c r="C47">
        <v>42.42</v>
      </c>
      <c r="D47">
        <v>0</v>
      </c>
      <c r="E47">
        <v>0</v>
      </c>
      <c r="F47">
        <v>69.504000000000005</v>
      </c>
      <c r="G47">
        <v>0</v>
      </c>
      <c r="H47">
        <v>0</v>
      </c>
      <c r="I47">
        <v>88.775999999999996</v>
      </c>
      <c r="J47">
        <v>0</v>
      </c>
      <c r="K47">
        <v>686.77995799999997</v>
      </c>
      <c r="L47">
        <v>653.15250000000003</v>
      </c>
      <c r="M47">
        <v>92</v>
      </c>
      <c r="N47">
        <v>118.125</v>
      </c>
      <c r="O47">
        <v>61.832813000000002</v>
      </c>
      <c r="P47">
        <v>103.96875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20.731850000000001</v>
      </c>
      <c r="W47">
        <v>147.515625</v>
      </c>
      <c r="X47">
        <v>0</v>
      </c>
      <c r="Y47">
        <v>691.74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6.4089999999999998</v>
      </c>
      <c r="AG47">
        <v>43.360799999999998</v>
      </c>
      <c r="AH47">
        <v>0</v>
      </c>
      <c r="AI47">
        <v>0</v>
      </c>
      <c r="AJ47">
        <v>0</v>
      </c>
      <c r="AK47">
        <v>52.029000000000003</v>
      </c>
      <c r="AL47">
        <v>20.916</v>
      </c>
      <c r="AM47">
        <v>0</v>
      </c>
      <c r="AN47">
        <v>0.57389999999999997</v>
      </c>
      <c r="AO47">
        <v>0</v>
      </c>
      <c r="AP47">
        <v>4.9958999999999998</v>
      </c>
      <c r="AQ47">
        <v>0</v>
      </c>
      <c r="AR47">
        <v>14.7972</v>
      </c>
      <c r="AS47">
        <v>0</v>
      </c>
      <c r="AT47">
        <v>13.7608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3372.9708220000002</v>
      </c>
    </row>
    <row r="48" spans="1:53">
      <c r="A48" t="s">
        <v>90</v>
      </c>
      <c r="B48">
        <v>0</v>
      </c>
      <c r="C48">
        <v>42.42</v>
      </c>
      <c r="D48">
        <v>0</v>
      </c>
      <c r="E48">
        <v>0</v>
      </c>
      <c r="F48">
        <v>69.504000000000005</v>
      </c>
      <c r="G48">
        <v>0</v>
      </c>
      <c r="H48">
        <v>0</v>
      </c>
      <c r="I48">
        <v>88.775999999999996</v>
      </c>
      <c r="J48">
        <v>0</v>
      </c>
      <c r="K48">
        <v>686.77995799999997</v>
      </c>
      <c r="L48">
        <v>653.15250000000003</v>
      </c>
      <c r="M48">
        <v>92</v>
      </c>
      <c r="N48">
        <v>118.125</v>
      </c>
      <c r="O48">
        <v>61.832813000000002</v>
      </c>
      <c r="P48">
        <v>103.96875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20.731850000000001</v>
      </c>
      <c r="W48">
        <v>147.515625</v>
      </c>
      <c r="X48">
        <v>0</v>
      </c>
      <c r="Y48">
        <v>691.74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6.4089999999999998</v>
      </c>
      <c r="AG48">
        <v>43.360799999999998</v>
      </c>
      <c r="AH48">
        <v>0</v>
      </c>
      <c r="AI48">
        <v>0</v>
      </c>
      <c r="AJ48">
        <v>0</v>
      </c>
      <c r="AK48">
        <v>52.029000000000003</v>
      </c>
      <c r="AL48">
        <v>20.916</v>
      </c>
      <c r="AM48">
        <v>0</v>
      </c>
      <c r="AN48">
        <v>0.57389999999999997</v>
      </c>
      <c r="AO48">
        <v>0</v>
      </c>
      <c r="AP48">
        <v>1.1529</v>
      </c>
      <c r="AQ48">
        <v>0</v>
      </c>
      <c r="AR48">
        <v>14.7972</v>
      </c>
      <c r="AS48">
        <v>0</v>
      </c>
      <c r="AT48">
        <v>13.7608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3369.1278220000004</v>
      </c>
    </row>
    <row r="49" spans="1:53">
      <c r="A49" t="s">
        <v>91</v>
      </c>
      <c r="B49">
        <v>0</v>
      </c>
      <c r="C49">
        <v>42.42</v>
      </c>
      <c r="D49">
        <v>0</v>
      </c>
      <c r="E49">
        <v>0</v>
      </c>
      <c r="F49">
        <v>69.504000000000005</v>
      </c>
      <c r="G49">
        <v>0</v>
      </c>
      <c r="H49">
        <v>0</v>
      </c>
      <c r="I49">
        <v>88.775999999999996</v>
      </c>
      <c r="J49">
        <v>0</v>
      </c>
      <c r="K49">
        <v>686.77995799999997</v>
      </c>
      <c r="L49">
        <v>653.15250000000003</v>
      </c>
      <c r="M49">
        <v>92</v>
      </c>
      <c r="N49">
        <v>118.125</v>
      </c>
      <c r="O49">
        <v>61.832813000000002</v>
      </c>
      <c r="P49">
        <v>103.96875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20.731850000000001</v>
      </c>
      <c r="W49">
        <v>147.515625</v>
      </c>
      <c r="X49">
        <v>0</v>
      </c>
      <c r="Y49">
        <v>691.74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6.4089999999999998</v>
      </c>
      <c r="AG49">
        <v>43.360799999999998</v>
      </c>
      <c r="AH49">
        <v>0</v>
      </c>
      <c r="AI49">
        <v>0</v>
      </c>
      <c r="AJ49">
        <v>0</v>
      </c>
      <c r="AK49">
        <v>52.029000000000003</v>
      </c>
      <c r="AL49">
        <v>20.916</v>
      </c>
      <c r="AM49">
        <v>0</v>
      </c>
      <c r="AN49">
        <v>0.65042</v>
      </c>
      <c r="AO49">
        <v>0</v>
      </c>
      <c r="AP49">
        <v>1.1529</v>
      </c>
      <c r="AQ49">
        <v>0</v>
      </c>
      <c r="AR49">
        <v>14.7972</v>
      </c>
      <c r="AS49">
        <v>0</v>
      </c>
      <c r="AT49">
        <v>13.7608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3369.2043420000005</v>
      </c>
    </row>
    <row r="50" spans="1:53">
      <c r="A50" t="s">
        <v>92</v>
      </c>
      <c r="B50">
        <v>0</v>
      </c>
      <c r="C50">
        <v>42.42</v>
      </c>
      <c r="D50">
        <v>0</v>
      </c>
      <c r="E50">
        <v>0</v>
      </c>
      <c r="F50">
        <v>69.504000000000005</v>
      </c>
      <c r="G50">
        <v>0</v>
      </c>
      <c r="H50">
        <v>0</v>
      </c>
      <c r="I50">
        <v>88.775999999999996</v>
      </c>
      <c r="J50">
        <v>0</v>
      </c>
      <c r="K50">
        <v>686.77995799999997</v>
      </c>
      <c r="L50">
        <v>653.15250000000003</v>
      </c>
      <c r="M50">
        <v>92</v>
      </c>
      <c r="N50">
        <v>118.125</v>
      </c>
      <c r="O50">
        <v>61.832813000000002</v>
      </c>
      <c r="P50">
        <v>103.96875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20.731850000000001</v>
      </c>
      <c r="W50">
        <v>147.515625</v>
      </c>
      <c r="X50">
        <v>0</v>
      </c>
      <c r="Y50">
        <v>691.74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6.4089999999999998</v>
      </c>
      <c r="AG50">
        <v>43.360799999999998</v>
      </c>
      <c r="AH50">
        <v>0</v>
      </c>
      <c r="AI50">
        <v>0</v>
      </c>
      <c r="AJ50">
        <v>0</v>
      </c>
      <c r="AK50">
        <v>52.029000000000003</v>
      </c>
      <c r="AL50">
        <v>20.916</v>
      </c>
      <c r="AM50">
        <v>0</v>
      </c>
      <c r="AN50">
        <v>0.65042</v>
      </c>
      <c r="AO50">
        <v>0</v>
      </c>
      <c r="AP50">
        <v>1.1529</v>
      </c>
      <c r="AQ50">
        <v>0</v>
      </c>
      <c r="AR50">
        <v>14.7972</v>
      </c>
      <c r="AS50">
        <v>0</v>
      </c>
      <c r="AT50">
        <v>13.7608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3369.2043420000005</v>
      </c>
    </row>
    <row r="51" spans="1:53">
      <c r="A51" t="s">
        <v>93</v>
      </c>
      <c r="B51">
        <v>0</v>
      </c>
      <c r="C51">
        <v>42.42</v>
      </c>
      <c r="D51">
        <v>0</v>
      </c>
      <c r="E51">
        <v>0</v>
      </c>
      <c r="F51">
        <v>69.504000000000005</v>
      </c>
      <c r="G51">
        <v>0</v>
      </c>
      <c r="H51">
        <v>0</v>
      </c>
      <c r="I51">
        <v>88.775999999999996</v>
      </c>
      <c r="J51">
        <v>0</v>
      </c>
      <c r="K51">
        <v>686.77995799999997</v>
      </c>
      <c r="L51">
        <v>653.15250000000003</v>
      </c>
      <c r="M51">
        <v>92</v>
      </c>
      <c r="N51">
        <v>118.125</v>
      </c>
      <c r="O51">
        <v>61.832813000000002</v>
      </c>
      <c r="P51">
        <v>103.96875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20.731850000000001</v>
      </c>
      <c r="W51">
        <v>147.515625</v>
      </c>
      <c r="X51">
        <v>0</v>
      </c>
      <c r="Y51">
        <v>691.74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6.4089999999999998</v>
      </c>
      <c r="AG51">
        <v>43.360799999999998</v>
      </c>
      <c r="AH51">
        <v>0</v>
      </c>
      <c r="AI51">
        <v>0</v>
      </c>
      <c r="AJ51">
        <v>0</v>
      </c>
      <c r="AK51">
        <v>52.029000000000003</v>
      </c>
      <c r="AL51">
        <v>20.916</v>
      </c>
      <c r="AM51">
        <v>0</v>
      </c>
      <c r="AN51">
        <v>0.65042</v>
      </c>
      <c r="AO51">
        <v>0</v>
      </c>
      <c r="AP51">
        <v>1.1529</v>
      </c>
      <c r="AQ51">
        <v>0</v>
      </c>
      <c r="AR51">
        <v>14.7972</v>
      </c>
      <c r="AS51">
        <v>0</v>
      </c>
      <c r="AT51">
        <v>13.7608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3369.2043420000005</v>
      </c>
    </row>
    <row r="52" spans="1:53">
      <c r="A52" t="s">
        <v>94</v>
      </c>
      <c r="B52">
        <v>0</v>
      </c>
      <c r="C52">
        <v>42.42</v>
      </c>
      <c r="D52">
        <v>0</v>
      </c>
      <c r="E52">
        <v>0</v>
      </c>
      <c r="F52">
        <v>69.504000000000005</v>
      </c>
      <c r="G52">
        <v>0</v>
      </c>
      <c r="H52">
        <v>0</v>
      </c>
      <c r="I52">
        <v>88.775999999999996</v>
      </c>
      <c r="J52">
        <v>0</v>
      </c>
      <c r="K52">
        <v>686.77995799999997</v>
      </c>
      <c r="L52">
        <v>653.15250000000003</v>
      </c>
      <c r="M52">
        <v>92</v>
      </c>
      <c r="N52">
        <v>118.125</v>
      </c>
      <c r="O52">
        <v>61.832813000000002</v>
      </c>
      <c r="P52">
        <v>103.96875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20.731850000000001</v>
      </c>
      <c r="W52">
        <v>147.515625</v>
      </c>
      <c r="X52">
        <v>0</v>
      </c>
      <c r="Y52">
        <v>691.74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6.4089999999999998</v>
      </c>
      <c r="AG52">
        <v>43.360799999999998</v>
      </c>
      <c r="AH52">
        <v>0</v>
      </c>
      <c r="AI52">
        <v>0</v>
      </c>
      <c r="AJ52">
        <v>0</v>
      </c>
      <c r="AK52">
        <v>52.029000000000003</v>
      </c>
      <c r="AL52">
        <v>20.916</v>
      </c>
      <c r="AM52">
        <v>0</v>
      </c>
      <c r="AN52">
        <v>0.65042</v>
      </c>
      <c r="AO52">
        <v>0</v>
      </c>
      <c r="AP52">
        <v>1.1529</v>
      </c>
      <c r="AQ52">
        <v>0</v>
      </c>
      <c r="AR52">
        <v>14.7972</v>
      </c>
      <c r="AS52">
        <v>0</v>
      </c>
      <c r="AT52">
        <v>13.7608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3369.2043420000005</v>
      </c>
    </row>
    <row r="53" spans="1:53">
      <c r="A53" t="s">
        <v>95</v>
      </c>
      <c r="B53">
        <v>0</v>
      </c>
      <c r="C53">
        <v>42.42</v>
      </c>
      <c r="D53">
        <v>0</v>
      </c>
      <c r="E53">
        <v>0</v>
      </c>
      <c r="F53">
        <v>69.504000000000005</v>
      </c>
      <c r="G53">
        <v>0</v>
      </c>
      <c r="H53">
        <v>0</v>
      </c>
      <c r="I53">
        <v>88.775999999999996</v>
      </c>
      <c r="J53">
        <v>0</v>
      </c>
      <c r="K53">
        <v>686.77995799999997</v>
      </c>
      <c r="L53">
        <v>653.15250000000003</v>
      </c>
      <c r="M53">
        <v>92</v>
      </c>
      <c r="N53">
        <v>118.125</v>
      </c>
      <c r="O53">
        <v>61.832813000000002</v>
      </c>
      <c r="P53">
        <v>103.96875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20.731850000000001</v>
      </c>
      <c r="W53">
        <v>147.515625</v>
      </c>
      <c r="X53">
        <v>0</v>
      </c>
      <c r="Y53">
        <v>691.74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6.4089999999999998</v>
      </c>
      <c r="AG53">
        <v>43.360799999999998</v>
      </c>
      <c r="AH53">
        <v>0</v>
      </c>
      <c r="AI53">
        <v>0</v>
      </c>
      <c r="AJ53">
        <v>0</v>
      </c>
      <c r="AK53">
        <v>52.029000000000003</v>
      </c>
      <c r="AL53">
        <v>20.916</v>
      </c>
      <c r="AM53">
        <v>0</v>
      </c>
      <c r="AN53">
        <v>0.68867999999999996</v>
      </c>
      <c r="AO53">
        <v>0</v>
      </c>
      <c r="AP53">
        <v>1.1529</v>
      </c>
      <c r="AQ53">
        <v>0</v>
      </c>
      <c r="AR53">
        <v>14.7972</v>
      </c>
      <c r="AS53">
        <v>0</v>
      </c>
      <c r="AT53">
        <v>13.7608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3369.2426020000007</v>
      </c>
    </row>
    <row r="54" spans="1:53">
      <c r="A54" t="s">
        <v>96</v>
      </c>
      <c r="B54">
        <v>0</v>
      </c>
      <c r="C54">
        <v>42.42</v>
      </c>
      <c r="D54">
        <v>0</v>
      </c>
      <c r="E54">
        <v>0</v>
      </c>
      <c r="F54">
        <v>69.504000000000005</v>
      </c>
      <c r="G54">
        <v>0</v>
      </c>
      <c r="H54">
        <v>0</v>
      </c>
      <c r="I54">
        <v>88.775999999999996</v>
      </c>
      <c r="J54">
        <v>0</v>
      </c>
      <c r="K54">
        <v>686.77995799999997</v>
      </c>
      <c r="L54">
        <v>653.15250000000003</v>
      </c>
      <c r="M54">
        <v>92</v>
      </c>
      <c r="N54">
        <v>118.125</v>
      </c>
      <c r="O54">
        <v>61.832813000000002</v>
      </c>
      <c r="P54">
        <v>103.96875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20.731850000000001</v>
      </c>
      <c r="W54">
        <v>147.515625</v>
      </c>
      <c r="X54">
        <v>0</v>
      </c>
      <c r="Y54">
        <v>691.74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6.4089999999999998</v>
      </c>
      <c r="AG54">
        <v>43.360799999999998</v>
      </c>
      <c r="AH54">
        <v>0</v>
      </c>
      <c r="AI54">
        <v>0</v>
      </c>
      <c r="AJ54">
        <v>0</v>
      </c>
      <c r="AK54">
        <v>52.029000000000003</v>
      </c>
      <c r="AL54">
        <v>20.916</v>
      </c>
      <c r="AM54">
        <v>0</v>
      </c>
      <c r="AN54">
        <v>0.68867999999999996</v>
      </c>
      <c r="AO54">
        <v>0</v>
      </c>
      <c r="AP54">
        <v>1.1529</v>
      </c>
      <c r="AQ54">
        <v>0</v>
      </c>
      <c r="AR54">
        <v>14.7972</v>
      </c>
      <c r="AS54">
        <v>0</v>
      </c>
      <c r="AT54">
        <v>13.7608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3369.2426020000007</v>
      </c>
    </row>
    <row r="55" spans="1:53">
      <c r="A55" t="s">
        <v>97</v>
      </c>
      <c r="B55">
        <v>0</v>
      </c>
      <c r="C55">
        <v>42.42</v>
      </c>
      <c r="D55">
        <v>0</v>
      </c>
      <c r="E55">
        <v>0</v>
      </c>
      <c r="F55">
        <v>69.504000000000005</v>
      </c>
      <c r="G55">
        <v>0</v>
      </c>
      <c r="H55">
        <v>0</v>
      </c>
      <c r="I55">
        <v>88.227999999999994</v>
      </c>
      <c r="J55">
        <v>0</v>
      </c>
      <c r="K55">
        <v>686.77995799999997</v>
      </c>
      <c r="L55">
        <v>653.15250000000003</v>
      </c>
      <c r="M55">
        <v>92</v>
      </c>
      <c r="N55">
        <v>118.125</v>
      </c>
      <c r="O55">
        <v>61.832813000000002</v>
      </c>
      <c r="P55">
        <v>103.96875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20.731850000000001</v>
      </c>
      <c r="W55">
        <v>147.515625</v>
      </c>
      <c r="X55">
        <v>0</v>
      </c>
      <c r="Y55">
        <v>691.74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6.4089999999999998</v>
      </c>
      <c r="AG55">
        <v>43.360799999999998</v>
      </c>
      <c r="AH55">
        <v>0</v>
      </c>
      <c r="AI55">
        <v>0</v>
      </c>
      <c r="AJ55">
        <v>0</v>
      </c>
      <c r="AK55">
        <v>52.029000000000003</v>
      </c>
      <c r="AL55">
        <v>20.916</v>
      </c>
      <c r="AM55">
        <v>0</v>
      </c>
      <c r="AN55">
        <v>0.68867999999999996</v>
      </c>
      <c r="AO55">
        <v>0</v>
      </c>
      <c r="AP55">
        <v>1.1529</v>
      </c>
      <c r="AQ55">
        <v>0</v>
      </c>
      <c r="AR55">
        <v>14.7972</v>
      </c>
      <c r="AS55">
        <v>0</v>
      </c>
      <c r="AT55">
        <v>13.7608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3368.694602</v>
      </c>
    </row>
    <row r="56" spans="1:53">
      <c r="A56" t="s">
        <v>98</v>
      </c>
      <c r="B56">
        <v>0</v>
      </c>
      <c r="C56">
        <v>42.42</v>
      </c>
      <c r="D56">
        <v>0</v>
      </c>
      <c r="E56">
        <v>0</v>
      </c>
      <c r="F56">
        <v>69.504000000000005</v>
      </c>
      <c r="G56">
        <v>0</v>
      </c>
      <c r="H56">
        <v>0</v>
      </c>
      <c r="I56">
        <v>88.227999999999994</v>
      </c>
      <c r="J56">
        <v>0</v>
      </c>
      <c r="K56">
        <v>686.77995799999997</v>
      </c>
      <c r="L56">
        <v>653.15250000000003</v>
      </c>
      <c r="M56">
        <v>92</v>
      </c>
      <c r="N56">
        <v>118.125</v>
      </c>
      <c r="O56">
        <v>61.832813000000002</v>
      </c>
      <c r="P56">
        <v>103.96875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20.731850000000001</v>
      </c>
      <c r="W56">
        <v>147.515625</v>
      </c>
      <c r="X56">
        <v>0</v>
      </c>
      <c r="Y56">
        <v>691.74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6.4089999999999998</v>
      </c>
      <c r="AG56">
        <v>43.360799999999998</v>
      </c>
      <c r="AH56">
        <v>0</v>
      </c>
      <c r="AI56">
        <v>0</v>
      </c>
      <c r="AJ56">
        <v>0</v>
      </c>
      <c r="AK56">
        <v>52.029000000000003</v>
      </c>
      <c r="AL56">
        <v>20.916</v>
      </c>
      <c r="AM56">
        <v>0</v>
      </c>
      <c r="AN56">
        <v>0.68867999999999996</v>
      </c>
      <c r="AO56">
        <v>0</v>
      </c>
      <c r="AP56">
        <v>1.1529</v>
      </c>
      <c r="AQ56">
        <v>0</v>
      </c>
      <c r="AR56">
        <v>14.7972</v>
      </c>
      <c r="AS56">
        <v>0</v>
      </c>
      <c r="AT56">
        <v>13.7608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3368.694602</v>
      </c>
    </row>
    <row r="57" spans="1:53">
      <c r="A57" t="s">
        <v>99</v>
      </c>
      <c r="B57">
        <v>0</v>
      </c>
      <c r="C57">
        <v>42.42</v>
      </c>
      <c r="D57">
        <v>0</v>
      </c>
      <c r="E57">
        <v>0</v>
      </c>
      <c r="F57">
        <v>69.504000000000005</v>
      </c>
      <c r="G57">
        <v>0</v>
      </c>
      <c r="H57">
        <v>0</v>
      </c>
      <c r="I57">
        <v>88.227999999999994</v>
      </c>
      <c r="J57">
        <v>0</v>
      </c>
      <c r="K57">
        <v>686.77995799999997</v>
      </c>
      <c r="L57">
        <v>653.15250000000003</v>
      </c>
      <c r="M57">
        <v>92</v>
      </c>
      <c r="N57">
        <v>118.125</v>
      </c>
      <c r="O57">
        <v>61.832813000000002</v>
      </c>
      <c r="P57">
        <v>103.96875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20.731850000000001</v>
      </c>
      <c r="W57">
        <v>147.515625</v>
      </c>
      <c r="X57">
        <v>0</v>
      </c>
      <c r="Y57">
        <v>691.74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6.4089999999999998</v>
      </c>
      <c r="AG57">
        <v>43.360799999999998</v>
      </c>
      <c r="AH57">
        <v>0</v>
      </c>
      <c r="AI57">
        <v>0</v>
      </c>
      <c r="AJ57">
        <v>0</v>
      </c>
      <c r="AK57">
        <v>52.029000000000003</v>
      </c>
      <c r="AL57">
        <v>20.916</v>
      </c>
      <c r="AM57">
        <v>0</v>
      </c>
      <c r="AN57">
        <v>0.72694000000000003</v>
      </c>
      <c r="AO57">
        <v>0</v>
      </c>
      <c r="AP57">
        <v>1.1529</v>
      </c>
      <c r="AQ57">
        <v>0</v>
      </c>
      <c r="AR57">
        <v>14.7972</v>
      </c>
      <c r="AS57">
        <v>0</v>
      </c>
      <c r="AT57">
        <v>13.7608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3368.7328619999998</v>
      </c>
    </row>
    <row r="58" spans="1:53">
      <c r="A58" t="s">
        <v>100</v>
      </c>
      <c r="B58">
        <v>0</v>
      </c>
      <c r="C58">
        <v>42.42</v>
      </c>
      <c r="D58">
        <v>0</v>
      </c>
      <c r="E58">
        <v>0</v>
      </c>
      <c r="F58">
        <v>69.504000000000005</v>
      </c>
      <c r="G58">
        <v>0</v>
      </c>
      <c r="H58">
        <v>0</v>
      </c>
      <c r="I58">
        <v>88.227999999999994</v>
      </c>
      <c r="J58">
        <v>0</v>
      </c>
      <c r="K58">
        <v>686.77995799999997</v>
      </c>
      <c r="L58">
        <v>653.15250000000003</v>
      </c>
      <c r="M58">
        <v>92</v>
      </c>
      <c r="N58">
        <v>118.125</v>
      </c>
      <c r="O58">
        <v>61.832813000000002</v>
      </c>
      <c r="P58">
        <v>103.96875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20.731850000000001</v>
      </c>
      <c r="W58">
        <v>147.515625</v>
      </c>
      <c r="X58">
        <v>0</v>
      </c>
      <c r="Y58">
        <v>691.74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6.4089999999999998</v>
      </c>
      <c r="AG58">
        <v>43.360799999999998</v>
      </c>
      <c r="AH58">
        <v>0</v>
      </c>
      <c r="AI58">
        <v>0</v>
      </c>
      <c r="AJ58">
        <v>0</v>
      </c>
      <c r="AK58">
        <v>52.029000000000003</v>
      </c>
      <c r="AL58">
        <v>20.916</v>
      </c>
      <c r="AM58">
        <v>0</v>
      </c>
      <c r="AN58">
        <v>0.72694000000000003</v>
      </c>
      <c r="AO58">
        <v>0</v>
      </c>
      <c r="AP58">
        <v>1.1529</v>
      </c>
      <c r="AQ58">
        <v>0</v>
      </c>
      <c r="AR58">
        <v>14.7972</v>
      </c>
      <c r="AS58">
        <v>0</v>
      </c>
      <c r="AT58">
        <v>13.7608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3368.7328619999998</v>
      </c>
    </row>
    <row r="59" spans="1:53">
      <c r="A59" t="s">
        <v>101</v>
      </c>
      <c r="B59">
        <v>0</v>
      </c>
      <c r="C59">
        <v>42.314999999999998</v>
      </c>
      <c r="D59">
        <v>0</v>
      </c>
      <c r="E59">
        <v>0</v>
      </c>
      <c r="F59">
        <v>69.504000000000005</v>
      </c>
      <c r="G59">
        <v>0</v>
      </c>
      <c r="H59">
        <v>0</v>
      </c>
      <c r="I59">
        <v>88.227999999999994</v>
      </c>
      <c r="J59">
        <v>0</v>
      </c>
      <c r="K59">
        <v>686.77995799999997</v>
      </c>
      <c r="L59">
        <v>653.15250000000003</v>
      </c>
      <c r="M59">
        <v>92</v>
      </c>
      <c r="N59">
        <v>118.125</v>
      </c>
      <c r="O59">
        <v>61.832813000000002</v>
      </c>
      <c r="P59">
        <v>103.96875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20.731850000000001</v>
      </c>
      <c r="W59">
        <v>147.515625</v>
      </c>
      <c r="X59">
        <v>0</v>
      </c>
      <c r="Y59">
        <v>691.74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6.4089999999999998</v>
      </c>
      <c r="AG59">
        <v>43.360799999999998</v>
      </c>
      <c r="AH59">
        <v>0</v>
      </c>
      <c r="AI59">
        <v>0</v>
      </c>
      <c r="AJ59">
        <v>0</v>
      </c>
      <c r="AK59">
        <v>52.029000000000003</v>
      </c>
      <c r="AL59">
        <v>20.916</v>
      </c>
      <c r="AM59">
        <v>0</v>
      </c>
      <c r="AN59">
        <v>0.72694000000000003</v>
      </c>
      <c r="AO59">
        <v>0</v>
      </c>
      <c r="AP59">
        <v>1.1529</v>
      </c>
      <c r="AQ59">
        <v>0</v>
      </c>
      <c r="AR59">
        <v>14.7972</v>
      </c>
      <c r="AS59">
        <v>0</v>
      </c>
      <c r="AT59">
        <v>13.7608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3368.6278620000003</v>
      </c>
    </row>
    <row r="60" spans="1:53">
      <c r="A60" t="s">
        <v>102</v>
      </c>
      <c r="B60">
        <v>0</v>
      </c>
      <c r="C60">
        <v>42.314999999999998</v>
      </c>
      <c r="D60">
        <v>0</v>
      </c>
      <c r="E60">
        <v>0</v>
      </c>
      <c r="F60">
        <v>69.504000000000005</v>
      </c>
      <c r="G60">
        <v>0</v>
      </c>
      <c r="H60">
        <v>0</v>
      </c>
      <c r="I60">
        <v>88.227999999999994</v>
      </c>
      <c r="J60">
        <v>0</v>
      </c>
      <c r="K60">
        <v>686.77995799999997</v>
      </c>
      <c r="L60">
        <v>653.15250000000003</v>
      </c>
      <c r="M60">
        <v>92</v>
      </c>
      <c r="N60">
        <v>118.125</v>
      </c>
      <c r="O60">
        <v>61.832813000000002</v>
      </c>
      <c r="P60">
        <v>103.96875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20.731850000000001</v>
      </c>
      <c r="W60">
        <v>147.515625</v>
      </c>
      <c r="X60">
        <v>0</v>
      </c>
      <c r="Y60">
        <v>691.74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6.4089999999999998</v>
      </c>
      <c r="AG60">
        <v>43.360799999999998</v>
      </c>
      <c r="AH60">
        <v>0</v>
      </c>
      <c r="AI60">
        <v>0</v>
      </c>
      <c r="AJ60">
        <v>0</v>
      </c>
      <c r="AK60">
        <v>52.029000000000003</v>
      </c>
      <c r="AL60">
        <v>20.916</v>
      </c>
      <c r="AM60">
        <v>0</v>
      </c>
      <c r="AN60">
        <v>0.72694000000000003</v>
      </c>
      <c r="AO60">
        <v>0</v>
      </c>
      <c r="AP60">
        <v>1.1529</v>
      </c>
      <c r="AQ60">
        <v>0</v>
      </c>
      <c r="AR60">
        <v>14.7972</v>
      </c>
      <c r="AS60">
        <v>0</v>
      </c>
      <c r="AT60">
        <v>13.7608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3368.6278620000003</v>
      </c>
    </row>
    <row r="61" spans="1:53">
      <c r="A61" t="s">
        <v>103</v>
      </c>
      <c r="B61">
        <v>0</v>
      </c>
      <c r="C61">
        <v>42.314999999999998</v>
      </c>
      <c r="D61">
        <v>0</v>
      </c>
      <c r="E61">
        <v>0</v>
      </c>
      <c r="F61">
        <v>69.504000000000005</v>
      </c>
      <c r="G61">
        <v>0</v>
      </c>
      <c r="H61">
        <v>0</v>
      </c>
      <c r="I61">
        <v>88.227999999999994</v>
      </c>
      <c r="J61">
        <v>0</v>
      </c>
      <c r="K61">
        <v>686.77995799999997</v>
      </c>
      <c r="L61">
        <v>653.15250000000003</v>
      </c>
      <c r="M61">
        <v>92</v>
      </c>
      <c r="N61">
        <v>118.125</v>
      </c>
      <c r="O61">
        <v>61.832813000000002</v>
      </c>
      <c r="P61">
        <v>103.96875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20.731850000000001</v>
      </c>
      <c r="W61">
        <v>147.515625</v>
      </c>
      <c r="X61">
        <v>0</v>
      </c>
      <c r="Y61">
        <v>691.74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6.4089999999999998</v>
      </c>
      <c r="AG61">
        <v>43.360799999999998</v>
      </c>
      <c r="AH61">
        <v>0</v>
      </c>
      <c r="AI61">
        <v>0</v>
      </c>
      <c r="AJ61">
        <v>0</v>
      </c>
      <c r="AK61">
        <v>52.029000000000003</v>
      </c>
      <c r="AL61">
        <v>20.916</v>
      </c>
      <c r="AM61">
        <v>0</v>
      </c>
      <c r="AN61">
        <v>0.72694000000000003</v>
      </c>
      <c r="AO61">
        <v>0</v>
      </c>
      <c r="AP61">
        <v>1.1529</v>
      </c>
      <c r="AQ61">
        <v>0</v>
      </c>
      <c r="AR61">
        <v>14.7972</v>
      </c>
      <c r="AS61">
        <v>0</v>
      </c>
      <c r="AT61">
        <v>13.7608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3368.6278620000003</v>
      </c>
    </row>
    <row r="62" spans="1:53">
      <c r="A62" t="s">
        <v>104</v>
      </c>
      <c r="B62">
        <v>0</v>
      </c>
      <c r="C62">
        <v>42.314999999999998</v>
      </c>
      <c r="D62">
        <v>0</v>
      </c>
      <c r="E62">
        <v>0</v>
      </c>
      <c r="F62">
        <v>69.504000000000005</v>
      </c>
      <c r="G62">
        <v>0</v>
      </c>
      <c r="H62">
        <v>0</v>
      </c>
      <c r="I62">
        <v>88.227999999999994</v>
      </c>
      <c r="J62">
        <v>0</v>
      </c>
      <c r="K62">
        <v>686.77995799999997</v>
      </c>
      <c r="L62">
        <v>653.15250000000003</v>
      </c>
      <c r="M62">
        <v>92</v>
      </c>
      <c r="N62">
        <v>118.125</v>
      </c>
      <c r="O62">
        <v>61.832813000000002</v>
      </c>
      <c r="P62">
        <v>103.96875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20.731850000000001</v>
      </c>
      <c r="W62">
        <v>147.515625</v>
      </c>
      <c r="X62">
        <v>0</v>
      </c>
      <c r="Y62">
        <v>691.74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6.4089999999999998</v>
      </c>
      <c r="AG62">
        <v>43.360799999999998</v>
      </c>
      <c r="AH62">
        <v>0</v>
      </c>
      <c r="AI62">
        <v>0</v>
      </c>
      <c r="AJ62">
        <v>0</v>
      </c>
      <c r="AK62">
        <v>52.029000000000003</v>
      </c>
      <c r="AL62">
        <v>20.916</v>
      </c>
      <c r="AM62">
        <v>0</v>
      </c>
      <c r="AN62">
        <v>0.72694000000000003</v>
      </c>
      <c r="AO62">
        <v>0</v>
      </c>
      <c r="AP62">
        <v>1.1529</v>
      </c>
      <c r="AQ62">
        <v>0</v>
      </c>
      <c r="AR62">
        <v>14.7972</v>
      </c>
      <c r="AS62">
        <v>0</v>
      </c>
      <c r="AT62">
        <v>13.7608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3368.6278620000003</v>
      </c>
    </row>
    <row r="63" spans="1:53">
      <c r="A63" t="s">
        <v>105</v>
      </c>
      <c r="B63">
        <v>0</v>
      </c>
      <c r="C63">
        <v>42.21</v>
      </c>
      <c r="D63">
        <v>0</v>
      </c>
      <c r="E63">
        <v>0</v>
      </c>
      <c r="F63">
        <v>69.504000000000005</v>
      </c>
      <c r="G63">
        <v>0</v>
      </c>
      <c r="H63">
        <v>0</v>
      </c>
      <c r="I63">
        <v>88.227999999999994</v>
      </c>
      <c r="J63">
        <v>0</v>
      </c>
      <c r="K63">
        <v>686.77995799999997</v>
      </c>
      <c r="L63">
        <v>653.15250000000003</v>
      </c>
      <c r="M63">
        <v>92</v>
      </c>
      <c r="N63">
        <v>118.125</v>
      </c>
      <c r="O63">
        <v>61.832813000000002</v>
      </c>
      <c r="P63">
        <v>103.96875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20.731850000000001</v>
      </c>
      <c r="W63">
        <v>147.515625</v>
      </c>
      <c r="X63">
        <v>0</v>
      </c>
      <c r="Y63">
        <v>691.74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6.4089999999999998</v>
      </c>
      <c r="AG63">
        <v>43.360799999999998</v>
      </c>
      <c r="AH63">
        <v>0</v>
      </c>
      <c r="AI63">
        <v>0</v>
      </c>
      <c r="AJ63">
        <v>0</v>
      </c>
      <c r="AK63">
        <v>52.029000000000003</v>
      </c>
      <c r="AL63">
        <v>10.458</v>
      </c>
      <c r="AM63">
        <v>0</v>
      </c>
      <c r="AN63">
        <v>0.72694000000000003</v>
      </c>
      <c r="AO63">
        <v>0</v>
      </c>
      <c r="AP63">
        <v>1.1529</v>
      </c>
      <c r="AQ63">
        <v>0</v>
      </c>
      <c r="AR63">
        <v>14.7972</v>
      </c>
      <c r="AS63">
        <v>0</v>
      </c>
      <c r="AT63">
        <v>13.7608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3358.0648620000006</v>
      </c>
    </row>
    <row r="64" spans="1:53">
      <c r="A64" t="s">
        <v>106</v>
      </c>
      <c r="B64">
        <v>0</v>
      </c>
      <c r="C64">
        <v>42.21</v>
      </c>
      <c r="D64">
        <v>0</v>
      </c>
      <c r="E64">
        <v>0</v>
      </c>
      <c r="F64">
        <v>69.504000000000005</v>
      </c>
      <c r="G64">
        <v>0</v>
      </c>
      <c r="H64">
        <v>0</v>
      </c>
      <c r="I64">
        <v>88.227999999999994</v>
      </c>
      <c r="J64">
        <v>0</v>
      </c>
      <c r="K64">
        <v>686.77995799999997</v>
      </c>
      <c r="L64">
        <v>653.15250000000003</v>
      </c>
      <c r="M64">
        <v>92</v>
      </c>
      <c r="N64">
        <v>118.125</v>
      </c>
      <c r="O64">
        <v>61.832813000000002</v>
      </c>
      <c r="P64">
        <v>103.96875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20.731850000000001</v>
      </c>
      <c r="W64">
        <v>147.515625</v>
      </c>
      <c r="X64">
        <v>0</v>
      </c>
      <c r="Y64">
        <v>691.74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6.4089999999999998</v>
      </c>
      <c r="AG64">
        <v>43.360799999999998</v>
      </c>
      <c r="AH64">
        <v>0</v>
      </c>
      <c r="AI64">
        <v>0</v>
      </c>
      <c r="AJ64">
        <v>0</v>
      </c>
      <c r="AK64">
        <v>52.029000000000003</v>
      </c>
      <c r="AL64">
        <v>10.458</v>
      </c>
      <c r="AM64">
        <v>0</v>
      </c>
      <c r="AN64">
        <v>0.72694000000000003</v>
      </c>
      <c r="AO64">
        <v>0</v>
      </c>
      <c r="AP64">
        <v>1.1529</v>
      </c>
      <c r="AQ64">
        <v>0</v>
      </c>
      <c r="AR64">
        <v>14.7972</v>
      </c>
      <c r="AS64">
        <v>0</v>
      </c>
      <c r="AT64">
        <v>13.7608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3358.0648620000006</v>
      </c>
    </row>
    <row r="65" spans="1:53">
      <c r="A65" t="s">
        <v>107</v>
      </c>
      <c r="B65">
        <v>0</v>
      </c>
      <c r="C65">
        <v>42.104999999999997</v>
      </c>
      <c r="D65">
        <v>0</v>
      </c>
      <c r="E65">
        <v>0</v>
      </c>
      <c r="F65">
        <v>69.504000000000005</v>
      </c>
      <c r="G65">
        <v>0</v>
      </c>
      <c r="H65">
        <v>0</v>
      </c>
      <c r="I65">
        <v>88.227999999999994</v>
      </c>
      <c r="J65">
        <v>0</v>
      </c>
      <c r="K65">
        <v>686.77995799999997</v>
      </c>
      <c r="L65">
        <v>653.15250000000003</v>
      </c>
      <c r="M65">
        <v>92</v>
      </c>
      <c r="N65">
        <v>118.125</v>
      </c>
      <c r="O65">
        <v>61.832813000000002</v>
      </c>
      <c r="P65">
        <v>103.96875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20.731850000000001</v>
      </c>
      <c r="W65">
        <v>147.515625</v>
      </c>
      <c r="X65">
        <v>0</v>
      </c>
      <c r="Y65">
        <v>691.74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6.4089999999999998</v>
      </c>
      <c r="AG65">
        <v>43.360799999999998</v>
      </c>
      <c r="AH65">
        <v>0</v>
      </c>
      <c r="AI65">
        <v>0</v>
      </c>
      <c r="AJ65">
        <v>0</v>
      </c>
      <c r="AK65">
        <v>52.029000000000003</v>
      </c>
      <c r="AL65">
        <v>10.458</v>
      </c>
      <c r="AM65">
        <v>0</v>
      </c>
      <c r="AN65">
        <v>0.72694000000000003</v>
      </c>
      <c r="AO65">
        <v>0</v>
      </c>
      <c r="AP65">
        <v>4.9958999999999998</v>
      </c>
      <c r="AQ65">
        <v>0</v>
      </c>
      <c r="AR65">
        <v>14.7972</v>
      </c>
      <c r="AS65">
        <v>0</v>
      </c>
      <c r="AT65">
        <v>13.7608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3361.802862</v>
      </c>
    </row>
    <row r="66" spans="1:53">
      <c r="A66" t="s">
        <v>108</v>
      </c>
      <c r="B66">
        <v>0</v>
      </c>
      <c r="C66">
        <v>42.104999999999997</v>
      </c>
      <c r="D66">
        <v>0</v>
      </c>
      <c r="E66">
        <v>0</v>
      </c>
      <c r="F66">
        <v>69.504000000000005</v>
      </c>
      <c r="G66">
        <v>0</v>
      </c>
      <c r="H66">
        <v>0</v>
      </c>
      <c r="I66">
        <v>88.227999999999994</v>
      </c>
      <c r="J66">
        <v>0</v>
      </c>
      <c r="K66">
        <v>686.77995799999997</v>
      </c>
      <c r="L66">
        <v>653.15250000000003</v>
      </c>
      <c r="M66">
        <v>92</v>
      </c>
      <c r="N66">
        <v>118.125</v>
      </c>
      <c r="O66">
        <v>61.832813000000002</v>
      </c>
      <c r="P66">
        <v>103.96875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20.731850000000001</v>
      </c>
      <c r="W66">
        <v>147.515625</v>
      </c>
      <c r="X66">
        <v>0</v>
      </c>
      <c r="Y66">
        <v>691.74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6.4089999999999998</v>
      </c>
      <c r="AG66">
        <v>43.360799999999998</v>
      </c>
      <c r="AH66">
        <v>0</v>
      </c>
      <c r="AI66">
        <v>0</v>
      </c>
      <c r="AJ66">
        <v>0</v>
      </c>
      <c r="AK66">
        <v>52.029000000000003</v>
      </c>
      <c r="AL66">
        <v>10.458</v>
      </c>
      <c r="AM66">
        <v>0</v>
      </c>
      <c r="AN66">
        <v>0.72694000000000003</v>
      </c>
      <c r="AO66">
        <v>0</v>
      </c>
      <c r="AP66">
        <v>4.9958999999999998</v>
      </c>
      <c r="AQ66">
        <v>0</v>
      </c>
      <c r="AR66">
        <v>14.7972</v>
      </c>
      <c r="AS66">
        <v>0</v>
      </c>
      <c r="AT66">
        <v>13.7608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3361.802862</v>
      </c>
    </row>
    <row r="67" spans="1:53">
      <c r="A67" t="s">
        <v>109</v>
      </c>
      <c r="B67">
        <v>0</v>
      </c>
      <c r="C67">
        <v>42.104999999999997</v>
      </c>
      <c r="D67">
        <v>0</v>
      </c>
      <c r="E67">
        <v>0</v>
      </c>
      <c r="F67">
        <v>69.504000000000005</v>
      </c>
      <c r="G67">
        <v>0</v>
      </c>
      <c r="H67">
        <v>0</v>
      </c>
      <c r="I67">
        <v>88.227999999999994</v>
      </c>
      <c r="J67">
        <v>0</v>
      </c>
      <c r="K67">
        <v>686.77995799999997</v>
      </c>
      <c r="L67">
        <v>653.15250000000003</v>
      </c>
      <c r="M67">
        <v>92</v>
      </c>
      <c r="N67">
        <v>118.125</v>
      </c>
      <c r="O67">
        <v>61.832813000000002</v>
      </c>
      <c r="P67">
        <v>103.96875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20.731850000000001</v>
      </c>
      <c r="W67">
        <v>147.515625</v>
      </c>
      <c r="X67">
        <v>0</v>
      </c>
      <c r="Y67">
        <v>691.74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6.4089999999999998</v>
      </c>
      <c r="AG67">
        <v>43.360799999999998</v>
      </c>
      <c r="AH67">
        <v>0</v>
      </c>
      <c r="AI67">
        <v>0</v>
      </c>
      <c r="AJ67">
        <v>0</v>
      </c>
      <c r="AK67">
        <v>52.029000000000003</v>
      </c>
      <c r="AL67">
        <v>10.458</v>
      </c>
      <c r="AM67">
        <v>0</v>
      </c>
      <c r="AN67">
        <v>0.72694000000000003</v>
      </c>
      <c r="AO67">
        <v>0</v>
      </c>
      <c r="AP67">
        <v>4.9958999999999998</v>
      </c>
      <c r="AQ67">
        <v>15.372</v>
      </c>
      <c r="AR67">
        <v>10.7616</v>
      </c>
      <c r="AS67">
        <v>0</v>
      </c>
      <c r="AT67">
        <v>13.7608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3373.1392619999997</v>
      </c>
    </row>
    <row r="68" spans="1:53">
      <c r="A68" t="s">
        <v>110</v>
      </c>
      <c r="B68">
        <v>0</v>
      </c>
      <c r="C68">
        <v>42.104999999999997</v>
      </c>
      <c r="D68">
        <v>0</v>
      </c>
      <c r="E68">
        <v>0</v>
      </c>
      <c r="F68">
        <v>69.504000000000005</v>
      </c>
      <c r="G68">
        <v>0</v>
      </c>
      <c r="H68">
        <v>0</v>
      </c>
      <c r="I68">
        <v>88.227999999999994</v>
      </c>
      <c r="J68">
        <v>0</v>
      </c>
      <c r="K68">
        <v>686.77995799999997</v>
      </c>
      <c r="L68">
        <v>653.15250000000003</v>
      </c>
      <c r="M68">
        <v>92</v>
      </c>
      <c r="N68">
        <v>118.125</v>
      </c>
      <c r="O68">
        <v>61.832813000000002</v>
      </c>
      <c r="P68">
        <v>103.96875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20.731850000000001</v>
      </c>
      <c r="W68">
        <v>147.515625</v>
      </c>
      <c r="X68">
        <v>0</v>
      </c>
      <c r="Y68">
        <v>691.74</v>
      </c>
      <c r="Z68">
        <v>0</v>
      </c>
      <c r="AA68">
        <v>0</v>
      </c>
      <c r="AB68">
        <v>0</v>
      </c>
      <c r="AC68">
        <v>9.6778399999999998</v>
      </c>
      <c r="AD68">
        <v>0</v>
      </c>
      <c r="AE68">
        <v>0</v>
      </c>
      <c r="AF68">
        <v>6.4089999999999998</v>
      </c>
      <c r="AG68">
        <v>43.360799999999998</v>
      </c>
      <c r="AH68">
        <v>0</v>
      </c>
      <c r="AI68">
        <v>0</v>
      </c>
      <c r="AJ68">
        <v>0</v>
      </c>
      <c r="AK68">
        <v>52.029000000000003</v>
      </c>
      <c r="AL68">
        <v>10.458</v>
      </c>
      <c r="AM68">
        <v>0</v>
      </c>
      <c r="AN68">
        <v>0.72694000000000003</v>
      </c>
      <c r="AO68">
        <v>0</v>
      </c>
      <c r="AP68">
        <v>1.1529</v>
      </c>
      <c r="AQ68">
        <v>30.744</v>
      </c>
      <c r="AR68">
        <v>10.7616</v>
      </c>
      <c r="AS68">
        <v>0</v>
      </c>
      <c r="AT68">
        <v>13.7608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8" si="1">SUM(B68:AZ68)</f>
        <v>3394.346102</v>
      </c>
    </row>
    <row r="69" spans="1:53">
      <c r="A69" t="s">
        <v>111</v>
      </c>
      <c r="B69">
        <v>0</v>
      </c>
      <c r="C69">
        <v>42.104999999999997</v>
      </c>
      <c r="D69">
        <v>0</v>
      </c>
      <c r="E69">
        <v>0</v>
      </c>
      <c r="F69">
        <v>69.504000000000005</v>
      </c>
      <c r="G69">
        <v>0</v>
      </c>
      <c r="H69">
        <v>0</v>
      </c>
      <c r="I69">
        <v>88.227999999999994</v>
      </c>
      <c r="J69">
        <v>0</v>
      </c>
      <c r="K69">
        <v>686.77995799999997</v>
      </c>
      <c r="L69">
        <v>653.15250000000003</v>
      </c>
      <c r="M69">
        <v>92</v>
      </c>
      <c r="N69">
        <v>118.125</v>
      </c>
      <c r="O69">
        <v>61.832813000000002</v>
      </c>
      <c r="P69">
        <v>103.96875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20.731850000000001</v>
      </c>
      <c r="W69">
        <v>147.515625</v>
      </c>
      <c r="X69">
        <v>0</v>
      </c>
      <c r="Y69">
        <v>691.74</v>
      </c>
      <c r="Z69">
        <v>0</v>
      </c>
      <c r="AA69">
        <v>0</v>
      </c>
      <c r="AB69">
        <v>0</v>
      </c>
      <c r="AC69">
        <v>9.6778399999999998</v>
      </c>
      <c r="AD69">
        <v>0</v>
      </c>
      <c r="AE69">
        <v>0</v>
      </c>
      <c r="AF69">
        <v>6.4089999999999998</v>
      </c>
      <c r="AG69">
        <v>43.360799999999998</v>
      </c>
      <c r="AH69">
        <v>20.834</v>
      </c>
      <c r="AI69">
        <v>0</v>
      </c>
      <c r="AJ69">
        <v>0</v>
      </c>
      <c r="AK69">
        <v>52.029000000000003</v>
      </c>
      <c r="AL69">
        <v>10.458</v>
      </c>
      <c r="AM69">
        <v>0</v>
      </c>
      <c r="AN69">
        <v>0.72694000000000003</v>
      </c>
      <c r="AO69">
        <v>0</v>
      </c>
      <c r="AP69">
        <v>1.1529</v>
      </c>
      <c r="AQ69">
        <v>30.744</v>
      </c>
      <c r="AR69">
        <v>10.7616</v>
      </c>
      <c r="AS69">
        <v>0</v>
      </c>
      <c r="AT69">
        <v>13.7608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3415.1801019999998</v>
      </c>
    </row>
    <row r="70" spans="1:53">
      <c r="A70" t="s">
        <v>112</v>
      </c>
      <c r="B70">
        <v>0</v>
      </c>
      <c r="C70">
        <v>42.104999999999997</v>
      </c>
      <c r="D70">
        <v>0</v>
      </c>
      <c r="E70">
        <v>0</v>
      </c>
      <c r="F70">
        <v>69.504000000000005</v>
      </c>
      <c r="G70">
        <v>0</v>
      </c>
      <c r="H70">
        <v>0</v>
      </c>
      <c r="I70">
        <v>88.227999999999994</v>
      </c>
      <c r="J70">
        <v>0</v>
      </c>
      <c r="K70">
        <v>686.77995799999997</v>
      </c>
      <c r="L70">
        <v>653.15250000000003</v>
      </c>
      <c r="M70">
        <v>92</v>
      </c>
      <c r="N70">
        <v>118.125</v>
      </c>
      <c r="O70">
        <v>61.832813000000002</v>
      </c>
      <c r="P70">
        <v>103.96875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20.731850000000001</v>
      </c>
      <c r="W70">
        <v>147.515625</v>
      </c>
      <c r="X70">
        <v>0</v>
      </c>
      <c r="Y70">
        <v>691.74</v>
      </c>
      <c r="Z70">
        <v>6.5537999999999998</v>
      </c>
      <c r="AA70">
        <v>14.04936</v>
      </c>
      <c r="AB70">
        <v>0</v>
      </c>
      <c r="AC70">
        <v>9.6778399999999998</v>
      </c>
      <c r="AD70">
        <v>9.1360360000000007</v>
      </c>
      <c r="AE70">
        <v>0</v>
      </c>
      <c r="AF70">
        <v>6.4089999999999998</v>
      </c>
      <c r="AG70">
        <v>43.360799999999998</v>
      </c>
      <c r="AH70">
        <v>46.781799999999997</v>
      </c>
      <c r="AI70">
        <v>0</v>
      </c>
      <c r="AJ70">
        <v>0</v>
      </c>
      <c r="AK70">
        <v>52.029000000000003</v>
      </c>
      <c r="AL70">
        <v>10.458</v>
      </c>
      <c r="AM70">
        <v>0</v>
      </c>
      <c r="AN70">
        <v>0.72694000000000003</v>
      </c>
      <c r="AO70">
        <v>0</v>
      </c>
      <c r="AP70">
        <v>1.1529</v>
      </c>
      <c r="AQ70">
        <v>46.116</v>
      </c>
      <c r="AR70">
        <v>10.7616</v>
      </c>
      <c r="AS70">
        <v>0</v>
      </c>
      <c r="AT70">
        <v>13.7608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3486.239098</v>
      </c>
    </row>
    <row r="71" spans="1:53">
      <c r="A71" t="s">
        <v>113</v>
      </c>
      <c r="B71">
        <v>0</v>
      </c>
      <c r="C71">
        <v>42.104999999999997</v>
      </c>
      <c r="D71">
        <v>0</v>
      </c>
      <c r="E71">
        <v>0</v>
      </c>
      <c r="F71">
        <v>69.504000000000005</v>
      </c>
      <c r="G71">
        <v>0</v>
      </c>
      <c r="H71">
        <v>0</v>
      </c>
      <c r="I71">
        <v>88.227999999999994</v>
      </c>
      <c r="J71">
        <v>0</v>
      </c>
      <c r="K71">
        <v>686.77995799999997</v>
      </c>
      <c r="L71">
        <v>653.15250000000003</v>
      </c>
      <c r="M71">
        <v>92</v>
      </c>
      <c r="N71">
        <v>118.125</v>
      </c>
      <c r="O71">
        <v>61.832813000000002</v>
      </c>
      <c r="P71">
        <v>103.96875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20.731850000000001</v>
      </c>
      <c r="W71">
        <v>147.515625</v>
      </c>
      <c r="X71">
        <v>0</v>
      </c>
      <c r="Y71">
        <v>691.74</v>
      </c>
      <c r="Z71">
        <v>6.5537999999999998</v>
      </c>
      <c r="AA71">
        <v>28.09872</v>
      </c>
      <c r="AB71">
        <v>13.17004</v>
      </c>
      <c r="AC71">
        <v>9.6778399999999998</v>
      </c>
      <c r="AD71">
        <v>9.1360360000000007</v>
      </c>
      <c r="AE71">
        <v>14.113</v>
      </c>
      <c r="AF71">
        <v>8.8740000000000006</v>
      </c>
      <c r="AG71">
        <v>43.360799999999998</v>
      </c>
      <c r="AH71">
        <v>70.172700000000006</v>
      </c>
      <c r="AI71">
        <v>0</v>
      </c>
      <c r="AJ71">
        <v>0</v>
      </c>
      <c r="AK71">
        <v>52.029000000000003</v>
      </c>
      <c r="AL71">
        <v>10.458</v>
      </c>
      <c r="AM71">
        <v>0</v>
      </c>
      <c r="AN71">
        <v>0.72694000000000003</v>
      </c>
      <c r="AO71">
        <v>0</v>
      </c>
      <c r="AP71">
        <v>1.1529</v>
      </c>
      <c r="AQ71">
        <v>61.488</v>
      </c>
      <c r="AR71">
        <v>10.7616</v>
      </c>
      <c r="AS71">
        <v>0</v>
      </c>
      <c r="AT71">
        <v>13.7608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3568.7993979999992</v>
      </c>
    </row>
    <row r="72" spans="1:53">
      <c r="A72" t="s">
        <v>114</v>
      </c>
      <c r="B72">
        <v>0</v>
      </c>
      <c r="C72">
        <v>42.104999999999997</v>
      </c>
      <c r="D72">
        <v>0</v>
      </c>
      <c r="E72">
        <v>0</v>
      </c>
      <c r="F72">
        <v>69.504000000000005</v>
      </c>
      <c r="G72">
        <v>0</v>
      </c>
      <c r="H72">
        <v>0</v>
      </c>
      <c r="I72">
        <v>88.227999999999994</v>
      </c>
      <c r="J72">
        <v>0</v>
      </c>
      <c r="K72">
        <v>686.77995799999997</v>
      </c>
      <c r="L72">
        <v>653.15250000000003</v>
      </c>
      <c r="M72">
        <v>92</v>
      </c>
      <c r="N72">
        <v>118.125</v>
      </c>
      <c r="O72">
        <v>61.832813000000002</v>
      </c>
      <c r="P72">
        <v>103.96875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20.731850000000001</v>
      </c>
      <c r="W72">
        <v>147.515625</v>
      </c>
      <c r="X72">
        <v>0</v>
      </c>
      <c r="Y72">
        <v>691.74</v>
      </c>
      <c r="Z72">
        <v>6.5537999999999998</v>
      </c>
      <c r="AA72">
        <v>42.14808</v>
      </c>
      <c r="AB72">
        <v>13.17004</v>
      </c>
      <c r="AC72">
        <v>19.35568</v>
      </c>
      <c r="AD72">
        <v>18.272072000000001</v>
      </c>
      <c r="AE72">
        <v>28.225999999999999</v>
      </c>
      <c r="AF72">
        <v>17.748000000000001</v>
      </c>
      <c r="AG72">
        <v>43.360799999999998</v>
      </c>
      <c r="AH72">
        <v>93.563599999999994</v>
      </c>
      <c r="AI72">
        <v>2.5459999999999998</v>
      </c>
      <c r="AJ72">
        <v>0</v>
      </c>
      <c r="AK72">
        <v>52.029000000000003</v>
      </c>
      <c r="AL72">
        <v>10.458</v>
      </c>
      <c r="AM72">
        <v>0</v>
      </c>
      <c r="AN72">
        <v>0.72694000000000003</v>
      </c>
      <c r="AO72">
        <v>0</v>
      </c>
      <c r="AP72">
        <v>1.1529</v>
      </c>
      <c r="AQ72">
        <v>61.488</v>
      </c>
      <c r="AR72">
        <v>10.7616</v>
      </c>
      <c r="AS72">
        <v>0</v>
      </c>
      <c r="AT72">
        <v>13.7608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3650.586534</v>
      </c>
    </row>
    <row r="73" spans="1:53">
      <c r="A73" t="s">
        <v>115</v>
      </c>
      <c r="B73">
        <v>0</v>
      </c>
      <c r="C73">
        <v>42.104999999999997</v>
      </c>
      <c r="D73">
        <v>0</v>
      </c>
      <c r="E73">
        <v>0</v>
      </c>
      <c r="F73">
        <v>69.504000000000005</v>
      </c>
      <c r="G73">
        <v>0</v>
      </c>
      <c r="H73">
        <v>0</v>
      </c>
      <c r="I73">
        <v>88.227999999999994</v>
      </c>
      <c r="J73">
        <v>0</v>
      </c>
      <c r="K73">
        <v>686.77995799999997</v>
      </c>
      <c r="L73">
        <v>653.15250000000003</v>
      </c>
      <c r="M73">
        <v>92</v>
      </c>
      <c r="N73">
        <v>118.125</v>
      </c>
      <c r="O73">
        <v>61.832813000000002</v>
      </c>
      <c r="P73">
        <v>103.96875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20.731850000000001</v>
      </c>
      <c r="W73">
        <v>147.515625</v>
      </c>
      <c r="X73">
        <v>0</v>
      </c>
      <c r="Y73">
        <v>691.74</v>
      </c>
      <c r="Z73">
        <v>13.1076</v>
      </c>
      <c r="AA73">
        <v>42.14808</v>
      </c>
      <c r="AB73">
        <v>26.34008</v>
      </c>
      <c r="AC73">
        <v>19.35568</v>
      </c>
      <c r="AD73">
        <v>27.408107999999999</v>
      </c>
      <c r="AE73">
        <v>49.436556000000003</v>
      </c>
      <c r="AF73">
        <v>30.565999999999999</v>
      </c>
      <c r="AG73">
        <v>43.360799999999998</v>
      </c>
      <c r="AH73">
        <v>116.9545</v>
      </c>
      <c r="AI73">
        <v>16.548999999999999</v>
      </c>
      <c r="AJ73">
        <v>0</v>
      </c>
      <c r="AK73">
        <v>52.029000000000003</v>
      </c>
      <c r="AL73">
        <v>10.458</v>
      </c>
      <c r="AM73">
        <v>0</v>
      </c>
      <c r="AN73">
        <v>0.70781000000000005</v>
      </c>
      <c r="AO73">
        <v>0</v>
      </c>
      <c r="AP73">
        <v>1.1529</v>
      </c>
      <c r="AQ73">
        <v>61.488</v>
      </c>
      <c r="AR73">
        <v>10.7616</v>
      </c>
      <c r="AS73">
        <v>0</v>
      </c>
      <c r="AT73">
        <v>13.7608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3750.8497359999992</v>
      </c>
    </row>
    <row r="74" spans="1:53">
      <c r="A74" t="s">
        <v>116</v>
      </c>
      <c r="B74">
        <v>0</v>
      </c>
      <c r="C74">
        <v>42.104999999999997</v>
      </c>
      <c r="D74">
        <v>0</v>
      </c>
      <c r="E74">
        <v>0</v>
      </c>
      <c r="F74">
        <v>69.504000000000005</v>
      </c>
      <c r="G74">
        <v>0</v>
      </c>
      <c r="H74">
        <v>0</v>
      </c>
      <c r="I74">
        <v>88.227999999999994</v>
      </c>
      <c r="J74">
        <v>0</v>
      </c>
      <c r="K74">
        <v>686.77995799999997</v>
      </c>
      <c r="L74">
        <v>653.15250000000003</v>
      </c>
      <c r="M74">
        <v>92</v>
      </c>
      <c r="N74">
        <v>118.125</v>
      </c>
      <c r="O74">
        <v>61.832813000000002</v>
      </c>
      <c r="P74">
        <v>109.5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20.731850000000001</v>
      </c>
      <c r="W74">
        <v>147.515625</v>
      </c>
      <c r="X74">
        <v>0</v>
      </c>
      <c r="Y74">
        <v>691.74</v>
      </c>
      <c r="Z74">
        <v>13.1076</v>
      </c>
      <c r="AA74">
        <v>42.14808</v>
      </c>
      <c r="AB74">
        <v>26.34008</v>
      </c>
      <c r="AC74">
        <v>19.35568</v>
      </c>
      <c r="AD74">
        <v>27.408107999999999</v>
      </c>
      <c r="AE74">
        <v>49.436556000000003</v>
      </c>
      <c r="AF74">
        <v>30.565999999999999</v>
      </c>
      <c r="AG74">
        <v>43.360799999999998</v>
      </c>
      <c r="AH74">
        <v>116.9545</v>
      </c>
      <c r="AI74">
        <v>16.548999999999999</v>
      </c>
      <c r="AJ74">
        <v>0</v>
      </c>
      <c r="AK74">
        <v>52.029000000000003</v>
      </c>
      <c r="AL74">
        <v>10.458</v>
      </c>
      <c r="AM74">
        <v>0</v>
      </c>
      <c r="AN74">
        <v>0.70781000000000005</v>
      </c>
      <c r="AO74">
        <v>0</v>
      </c>
      <c r="AP74">
        <v>1.1529</v>
      </c>
      <c r="AQ74">
        <v>61.488</v>
      </c>
      <c r="AR74">
        <v>10.7616</v>
      </c>
      <c r="AS74">
        <v>0</v>
      </c>
      <c r="AT74">
        <v>13.7608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3756.3809859999992</v>
      </c>
    </row>
    <row r="75" spans="1:53">
      <c r="A75" t="s">
        <v>117</v>
      </c>
      <c r="B75">
        <v>0</v>
      </c>
      <c r="C75">
        <v>42.104999999999997</v>
      </c>
      <c r="D75">
        <v>0</v>
      </c>
      <c r="E75">
        <v>0</v>
      </c>
      <c r="F75">
        <v>69.504000000000005</v>
      </c>
      <c r="G75">
        <v>0</v>
      </c>
      <c r="H75">
        <v>0</v>
      </c>
      <c r="I75">
        <v>88.775999999999996</v>
      </c>
      <c r="J75">
        <v>0</v>
      </c>
      <c r="K75">
        <v>686.77995799999997</v>
      </c>
      <c r="L75">
        <v>653.15250000000003</v>
      </c>
      <c r="M75">
        <v>92</v>
      </c>
      <c r="N75">
        <v>118.125</v>
      </c>
      <c r="O75">
        <v>61.832813000000002</v>
      </c>
      <c r="P75">
        <v>109.5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20.731850000000001</v>
      </c>
      <c r="W75">
        <v>147.515625</v>
      </c>
      <c r="X75">
        <v>0</v>
      </c>
      <c r="Y75">
        <v>691.74</v>
      </c>
      <c r="Z75">
        <v>13.1076</v>
      </c>
      <c r="AA75">
        <v>42.14808</v>
      </c>
      <c r="AB75">
        <v>26.34008</v>
      </c>
      <c r="AC75">
        <v>19.35568</v>
      </c>
      <c r="AD75">
        <v>27.408107999999999</v>
      </c>
      <c r="AE75">
        <v>49.436556000000003</v>
      </c>
      <c r="AF75">
        <v>30.565999999999999</v>
      </c>
      <c r="AG75">
        <v>43.360799999999998</v>
      </c>
      <c r="AH75">
        <v>116.9545</v>
      </c>
      <c r="AI75">
        <v>16.548999999999999</v>
      </c>
      <c r="AJ75">
        <v>0</v>
      </c>
      <c r="AK75">
        <v>52.029000000000003</v>
      </c>
      <c r="AL75">
        <v>10.458</v>
      </c>
      <c r="AM75">
        <v>0</v>
      </c>
      <c r="AN75">
        <v>0.70781000000000005</v>
      </c>
      <c r="AO75">
        <v>0</v>
      </c>
      <c r="AP75">
        <v>1.1529</v>
      </c>
      <c r="AQ75">
        <v>61.488</v>
      </c>
      <c r="AR75">
        <v>10.7616</v>
      </c>
      <c r="AS75">
        <v>0</v>
      </c>
      <c r="AT75">
        <v>13.7608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3756.928985999999</v>
      </c>
    </row>
    <row r="76" spans="1:53">
      <c r="A76" t="s">
        <v>118</v>
      </c>
      <c r="B76">
        <v>0</v>
      </c>
      <c r="C76">
        <v>42.104999999999997</v>
      </c>
      <c r="D76">
        <v>0</v>
      </c>
      <c r="E76">
        <v>0</v>
      </c>
      <c r="F76">
        <v>69.504000000000005</v>
      </c>
      <c r="G76">
        <v>0</v>
      </c>
      <c r="H76">
        <v>0</v>
      </c>
      <c r="I76">
        <v>88.775999999999996</v>
      </c>
      <c r="J76">
        <v>0</v>
      </c>
      <c r="K76">
        <v>686.77995799999997</v>
      </c>
      <c r="L76">
        <v>653.15250000000003</v>
      </c>
      <c r="M76">
        <v>92</v>
      </c>
      <c r="N76">
        <v>118.125</v>
      </c>
      <c r="O76">
        <v>61.832813000000002</v>
      </c>
      <c r="P76">
        <v>111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20.731850000000001</v>
      </c>
      <c r="W76">
        <v>147.515625</v>
      </c>
      <c r="X76">
        <v>0</v>
      </c>
      <c r="Y76">
        <v>691.74</v>
      </c>
      <c r="Z76">
        <v>13.1076</v>
      </c>
      <c r="AA76">
        <v>42.14808</v>
      </c>
      <c r="AB76">
        <v>26.34008</v>
      </c>
      <c r="AC76">
        <v>19.35568</v>
      </c>
      <c r="AD76">
        <v>27.408107999999999</v>
      </c>
      <c r="AE76">
        <v>28.225999999999999</v>
      </c>
      <c r="AF76">
        <v>30.565999999999999</v>
      </c>
      <c r="AG76">
        <v>43.360799999999998</v>
      </c>
      <c r="AH76">
        <v>116.9545</v>
      </c>
      <c r="AI76">
        <v>16.548999999999999</v>
      </c>
      <c r="AJ76">
        <v>0</v>
      </c>
      <c r="AK76">
        <v>52.029000000000003</v>
      </c>
      <c r="AL76">
        <v>10.458</v>
      </c>
      <c r="AM76">
        <v>0</v>
      </c>
      <c r="AN76">
        <v>0.70781000000000005</v>
      </c>
      <c r="AO76">
        <v>0</v>
      </c>
      <c r="AP76">
        <v>1.1529</v>
      </c>
      <c r="AQ76">
        <v>61.488</v>
      </c>
      <c r="AR76">
        <v>10.7616</v>
      </c>
      <c r="AS76">
        <v>0</v>
      </c>
      <c r="AT76">
        <v>13.7608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3737.218429999999</v>
      </c>
    </row>
    <row r="77" spans="1:53">
      <c r="A77" t="s">
        <v>119</v>
      </c>
      <c r="B77">
        <v>0</v>
      </c>
      <c r="C77">
        <v>42.104999999999997</v>
      </c>
      <c r="D77">
        <v>0</v>
      </c>
      <c r="E77">
        <v>0</v>
      </c>
      <c r="F77">
        <v>69.504000000000005</v>
      </c>
      <c r="G77">
        <v>0</v>
      </c>
      <c r="H77">
        <v>0</v>
      </c>
      <c r="I77">
        <v>88.775999999999996</v>
      </c>
      <c r="J77">
        <v>0</v>
      </c>
      <c r="K77">
        <v>686.77995799999997</v>
      </c>
      <c r="L77">
        <v>653.15250000000003</v>
      </c>
      <c r="M77">
        <v>92</v>
      </c>
      <c r="N77">
        <v>118.125</v>
      </c>
      <c r="O77">
        <v>61.832813000000002</v>
      </c>
      <c r="P77">
        <v>113.25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20.731850000000001</v>
      </c>
      <c r="W77">
        <v>147.515625</v>
      </c>
      <c r="X77">
        <v>0</v>
      </c>
      <c r="Y77">
        <v>691.74</v>
      </c>
      <c r="Z77">
        <v>13.1076</v>
      </c>
      <c r="AA77">
        <v>42.14808</v>
      </c>
      <c r="AB77">
        <v>26.34008</v>
      </c>
      <c r="AC77">
        <v>19.35568</v>
      </c>
      <c r="AD77">
        <v>27.408107999999999</v>
      </c>
      <c r="AE77">
        <v>28.225999999999999</v>
      </c>
      <c r="AF77">
        <v>30.565999999999999</v>
      </c>
      <c r="AG77">
        <v>43.360799999999998</v>
      </c>
      <c r="AH77">
        <v>116.9545</v>
      </c>
      <c r="AI77">
        <v>16.548999999999999</v>
      </c>
      <c r="AJ77">
        <v>0</v>
      </c>
      <c r="AK77">
        <v>52.029000000000003</v>
      </c>
      <c r="AL77">
        <v>10.458</v>
      </c>
      <c r="AM77">
        <v>0</v>
      </c>
      <c r="AN77">
        <v>0.70781000000000005</v>
      </c>
      <c r="AO77">
        <v>0</v>
      </c>
      <c r="AP77">
        <v>1.1529</v>
      </c>
      <c r="AQ77">
        <v>61.488</v>
      </c>
      <c r="AR77">
        <v>10.7616</v>
      </c>
      <c r="AS77">
        <v>0</v>
      </c>
      <c r="AT77">
        <v>13.7608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3739.468429999999</v>
      </c>
    </row>
    <row r="78" spans="1:53">
      <c r="A78" t="s">
        <v>120</v>
      </c>
      <c r="B78">
        <v>0</v>
      </c>
      <c r="C78">
        <v>42.104999999999997</v>
      </c>
      <c r="D78">
        <v>0</v>
      </c>
      <c r="E78">
        <v>0</v>
      </c>
      <c r="F78">
        <v>69.504000000000005</v>
      </c>
      <c r="G78">
        <v>0</v>
      </c>
      <c r="H78">
        <v>0</v>
      </c>
      <c r="I78">
        <v>88.775999999999996</v>
      </c>
      <c r="J78">
        <v>0</v>
      </c>
      <c r="K78">
        <v>686.77995799999997</v>
      </c>
      <c r="L78">
        <v>653.15250000000003</v>
      </c>
      <c r="M78">
        <v>92</v>
      </c>
      <c r="N78">
        <v>118.125</v>
      </c>
      <c r="O78">
        <v>61.832813000000002</v>
      </c>
      <c r="P78">
        <v>115.5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20.731850000000001</v>
      </c>
      <c r="W78">
        <v>147.515625</v>
      </c>
      <c r="X78">
        <v>0</v>
      </c>
      <c r="Y78">
        <v>691.74</v>
      </c>
      <c r="Z78">
        <v>13.1076</v>
      </c>
      <c r="AA78">
        <v>42.14808</v>
      </c>
      <c r="AB78">
        <v>26.34008</v>
      </c>
      <c r="AC78">
        <v>19.35568</v>
      </c>
      <c r="AD78">
        <v>27.408107999999999</v>
      </c>
      <c r="AE78">
        <v>14.113</v>
      </c>
      <c r="AF78">
        <v>30.565999999999999</v>
      </c>
      <c r="AG78">
        <v>43.360799999999998</v>
      </c>
      <c r="AH78">
        <v>93.563599999999994</v>
      </c>
      <c r="AI78">
        <v>16.548999999999999</v>
      </c>
      <c r="AJ78">
        <v>0</v>
      </c>
      <c r="AK78">
        <v>52.029000000000003</v>
      </c>
      <c r="AL78">
        <v>10.458</v>
      </c>
      <c r="AM78">
        <v>0</v>
      </c>
      <c r="AN78">
        <v>0.70781000000000005</v>
      </c>
      <c r="AO78">
        <v>0</v>
      </c>
      <c r="AP78">
        <v>1.1529</v>
      </c>
      <c r="AQ78">
        <v>61.488</v>
      </c>
      <c r="AR78">
        <v>10.7616</v>
      </c>
      <c r="AS78">
        <v>0</v>
      </c>
      <c r="AT78">
        <v>13.7608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3704.2145299999988</v>
      </c>
    </row>
    <row r="79" spans="1:53">
      <c r="A79" t="s">
        <v>121</v>
      </c>
      <c r="B79">
        <v>0</v>
      </c>
      <c r="C79">
        <v>42.42</v>
      </c>
      <c r="D79">
        <v>0</v>
      </c>
      <c r="E79">
        <v>0</v>
      </c>
      <c r="F79">
        <v>69.504000000000005</v>
      </c>
      <c r="G79">
        <v>0</v>
      </c>
      <c r="H79">
        <v>0</v>
      </c>
      <c r="I79">
        <v>88.775999999999996</v>
      </c>
      <c r="J79">
        <v>0</v>
      </c>
      <c r="K79">
        <v>686.77995799999997</v>
      </c>
      <c r="L79">
        <v>653.15250000000003</v>
      </c>
      <c r="M79">
        <v>92</v>
      </c>
      <c r="N79">
        <v>118.125</v>
      </c>
      <c r="O79">
        <v>61.832813000000002</v>
      </c>
      <c r="P79">
        <v>118.5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20.731850000000001</v>
      </c>
      <c r="W79">
        <v>147.515625</v>
      </c>
      <c r="X79">
        <v>0</v>
      </c>
      <c r="Y79">
        <v>691.74</v>
      </c>
      <c r="Z79">
        <v>13.1076</v>
      </c>
      <c r="AA79">
        <v>42.14808</v>
      </c>
      <c r="AB79">
        <v>26.34008</v>
      </c>
      <c r="AC79">
        <v>19.35568</v>
      </c>
      <c r="AD79">
        <v>18.272072000000001</v>
      </c>
      <c r="AE79">
        <v>14.113</v>
      </c>
      <c r="AF79">
        <v>9.0711999999999993</v>
      </c>
      <c r="AG79">
        <v>43.360799999999998</v>
      </c>
      <c r="AH79">
        <v>93.563599999999994</v>
      </c>
      <c r="AI79">
        <v>2.5459999999999998</v>
      </c>
      <c r="AJ79">
        <v>0</v>
      </c>
      <c r="AK79">
        <v>52.029000000000003</v>
      </c>
      <c r="AL79">
        <v>10.458</v>
      </c>
      <c r="AM79">
        <v>0</v>
      </c>
      <c r="AN79">
        <v>0.70781000000000005</v>
      </c>
      <c r="AO79">
        <v>0</v>
      </c>
      <c r="AP79">
        <v>1.1529</v>
      </c>
      <c r="AQ79">
        <v>61.488</v>
      </c>
      <c r="AR79">
        <v>10.7616</v>
      </c>
      <c r="AS79">
        <v>0</v>
      </c>
      <c r="AT79">
        <v>13.7608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3662.8956939999994</v>
      </c>
    </row>
    <row r="80" spans="1:53">
      <c r="A80" t="s">
        <v>122</v>
      </c>
      <c r="B80">
        <v>0</v>
      </c>
      <c r="C80">
        <v>42.42</v>
      </c>
      <c r="D80">
        <v>0</v>
      </c>
      <c r="E80">
        <v>0</v>
      </c>
      <c r="F80">
        <v>69.504000000000005</v>
      </c>
      <c r="G80">
        <v>0</v>
      </c>
      <c r="H80">
        <v>0</v>
      </c>
      <c r="I80">
        <v>88.775999999999996</v>
      </c>
      <c r="J80">
        <v>0</v>
      </c>
      <c r="K80">
        <v>686.77995799999997</v>
      </c>
      <c r="L80">
        <v>653.15250000000003</v>
      </c>
      <c r="M80">
        <v>92</v>
      </c>
      <c r="N80">
        <v>118.125</v>
      </c>
      <c r="O80">
        <v>61.832813000000002</v>
      </c>
      <c r="P80">
        <v>120.75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20.731850000000001</v>
      </c>
      <c r="W80">
        <v>147.515625</v>
      </c>
      <c r="X80">
        <v>0</v>
      </c>
      <c r="Y80">
        <v>691.74</v>
      </c>
      <c r="Z80">
        <v>13.1076</v>
      </c>
      <c r="AA80">
        <v>28.09872</v>
      </c>
      <c r="AB80">
        <v>26.34008</v>
      </c>
      <c r="AC80">
        <v>19.35568</v>
      </c>
      <c r="AD80">
        <v>18.266787999999998</v>
      </c>
      <c r="AE80">
        <v>3.8490000000000002</v>
      </c>
      <c r="AF80">
        <v>8.8740000000000006</v>
      </c>
      <c r="AG80">
        <v>43.360799999999998</v>
      </c>
      <c r="AH80">
        <v>70.172700000000006</v>
      </c>
      <c r="AI80">
        <v>0</v>
      </c>
      <c r="AJ80">
        <v>0</v>
      </c>
      <c r="AK80">
        <v>52.029000000000003</v>
      </c>
      <c r="AL80">
        <v>23.24</v>
      </c>
      <c r="AM80">
        <v>0</v>
      </c>
      <c r="AN80">
        <v>0.70781000000000005</v>
      </c>
      <c r="AO80">
        <v>0</v>
      </c>
      <c r="AP80">
        <v>1.1529</v>
      </c>
      <c r="AQ80">
        <v>61.488</v>
      </c>
      <c r="AR80">
        <v>10.7616</v>
      </c>
      <c r="AS80">
        <v>0</v>
      </c>
      <c r="AT80">
        <v>13.7608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3627.4749499999994</v>
      </c>
    </row>
    <row r="81" spans="1:53">
      <c r="A81" t="s">
        <v>123</v>
      </c>
      <c r="B81">
        <v>0</v>
      </c>
      <c r="C81">
        <v>42.42</v>
      </c>
      <c r="D81">
        <v>0</v>
      </c>
      <c r="E81">
        <v>0</v>
      </c>
      <c r="F81">
        <v>69.504000000000005</v>
      </c>
      <c r="G81">
        <v>0</v>
      </c>
      <c r="H81">
        <v>0</v>
      </c>
      <c r="I81">
        <v>88.775999999999996</v>
      </c>
      <c r="J81">
        <v>0</v>
      </c>
      <c r="K81">
        <v>686.77995799999997</v>
      </c>
      <c r="L81">
        <v>653.15250000000003</v>
      </c>
      <c r="M81">
        <v>92</v>
      </c>
      <c r="N81">
        <v>118.125</v>
      </c>
      <c r="O81">
        <v>61.832813000000002</v>
      </c>
      <c r="P81">
        <v>119.25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20.731850000000001</v>
      </c>
      <c r="W81">
        <v>147.515625</v>
      </c>
      <c r="X81">
        <v>0</v>
      </c>
      <c r="Y81">
        <v>691.74</v>
      </c>
      <c r="Z81">
        <v>13.1076</v>
      </c>
      <c r="AA81">
        <v>14.04936</v>
      </c>
      <c r="AB81">
        <v>26.34008</v>
      </c>
      <c r="AC81">
        <v>9.6778399999999998</v>
      </c>
      <c r="AD81">
        <v>9.1149000000000004</v>
      </c>
      <c r="AE81">
        <v>3.8490000000000002</v>
      </c>
      <c r="AF81">
        <v>8.8740000000000006</v>
      </c>
      <c r="AG81">
        <v>43.360799999999998</v>
      </c>
      <c r="AH81">
        <v>46.781799999999997</v>
      </c>
      <c r="AI81">
        <v>0</v>
      </c>
      <c r="AJ81">
        <v>0</v>
      </c>
      <c r="AK81">
        <v>52.029000000000003</v>
      </c>
      <c r="AL81">
        <v>53.451999999999998</v>
      </c>
      <c r="AM81">
        <v>0</v>
      </c>
      <c r="AN81">
        <v>0.70781000000000005</v>
      </c>
      <c r="AO81">
        <v>0</v>
      </c>
      <c r="AP81">
        <v>1.1529</v>
      </c>
      <c r="AQ81">
        <v>61.488</v>
      </c>
      <c r="AR81">
        <v>10.7616</v>
      </c>
      <c r="AS81">
        <v>0</v>
      </c>
      <c r="AT81">
        <v>13.7608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3599.9169619999998</v>
      </c>
    </row>
    <row r="82" spans="1:53">
      <c r="A82" t="s">
        <v>124</v>
      </c>
      <c r="B82">
        <v>0</v>
      </c>
      <c r="C82">
        <v>42.42</v>
      </c>
      <c r="D82">
        <v>0</v>
      </c>
      <c r="E82">
        <v>0</v>
      </c>
      <c r="F82">
        <v>69.504000000000005</v>
      </c>
      <c r="G82">
        <v>0</v>
      </c>
      <c r="H82">
        <v>0</v>
      </c>
      <c r="I82">
        <v>88.775999999999996</v>
      </c>
      <c r="J82">
        <v>0</v>
      </c>
      <c r="K82">
        <v>686.77995799999997</v>
      </c>
      <c r="L82">
        <v>653.15250000000003</v>
      </c>
      <c r="M82">
        <v>92</v>
      </c>
      <c r="N82">
        <v>118.125</v>
      </c>
      <c r="O82">
        <v>61.832813000000002</v>
      </c>
      <c r="P82">
        <v>120.75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20.731850000000001</v>
      </c>
      <c r="W82">
        <v>147.515625</v>
      </c>
      <c r="X82">
        <v>0</v>
      </c>
      <c r="Y82">
        <v>691.74</v>
      </c>
      <c r="Z82">
        <v>6.5537999999999998</v>
      </c>
      <c r="AA82">
        <v>0</v>
      </c>
      <c r="AB82">
        <v>13.0634</v>
      </c>
      <c r="AC82">
        <v>9.6778399999999998</v>
      </c>
      <c r="AD82">
        <v>0</v>
      </c>
      <c r="AE82">
        <v>3.8490000000000002</v>
      </c>
      <c r="AF82">
        <v>8.8740000000000006</v>
      </c>
      <c r="AG82">
        <v>43.360799999999998</v>
      </c>
      <c r="AH82">
        <v>20.834</v>
      </c>
      <c r="AI82">
        <v>0</v>
      </c>
      <c r="AJ82">
        <v>0</v>
      </c>
      <c r="AK82">
        <v>52.029000000000003</v>
      </c>
      <c r="AL82">
        <v>53.451999999999998</v>
      </c>
      <c r="AM82">
        <v>0</v>
      </c>
      <c r="AN82">
        <v>0.70781000000000005</v>
      </c>
      <c r="AO82">
        <v>0</v>
      </c>
      <c r="AP82">
        <v>1.1529</v>
      </c>
      <c r="AQ82">
        <v>61.488</v>
      </c>
      <c r="AR82">
        <v>10.7616</v>
      </c>
      <c r="AS82">
        <v>0</v>
      </c>
      <c r="AT82">
        <v>13.7608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3532.4744219999998</v>
      </c>
    </row>
    <row r="83" spans="1:53">
      <c r="A83" t="s">
        <v>125</v>
      </c>
      <c r="B83">
        <v>0</v>
      </c>
      <c r="C83">
        <v>42.42</v>
      </c>
      <c r="D83">
        <v>0</v>
      </c>
      <c r="E83">
        <v>0</v>
      </c>
      <c r="F83">
        <v>69.504000000000005</v>
      </c>
      <c r="G83">
        <v>0</v>
      </c>
      <c r="H83">
        <v>0</v>
      </c>
      <c r="I83">
        <v>88.775999999999996</v>
      </c>
      <c r="J83">
        <v>0</v>
      </c>
      <c r="K83">
        <v>686.77995799999997</v>
      </c>
      <c r="L83">
        <v>653.15250000000003</v>
      </c>
      <c r="M83">
        <v>92</v>
      </c>
      <c r="N83">
        <v>118.125</v>
      </c>
      <c r="O83">
        <v>61.832813000000002</v>
      </c>
      <c r="P83">
        <v>117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20.731850000000001</v>
      </c>
      <c r="W83">
        <v>147.515625</v>
      </c>
      <c r="X83">
        <v>0</v>
      </c>
      <c r="Y83">
        <v>691.74</v>
      </c>
      <c r="Z83">
        <v>6.5537999999999998</v>
      </c>
      <c r="AA83">
        <v>0</v>
      </c>
      <c r="AB83">
        <v>13.0634</v>
      </c>
      <c r="AC83">
        <v>9.6778399999999998</v>
      </c>
      <c r="AD83">
        <v>0</v>
      </c>
      <c r="AE83">
        <v>3.8490000000000002</v>
      </c>
      <c r="AF83">
        <v>8.8740000000000006</v>
      </c>
      <c r="AG83">
        <v>43.360799999999998</v>
      </c>
      <c r="AH83">
        <v>0</v>
      </c>
      <c r="AI83">
        <v>0</v>
      </c>
      <c r="AJ83">
        <v>0</v>
      </c>
      <c r="AK83">
        <v>52.029000000000003</v>
      </c>
      <c r="AL83">
        <v>53.451999999999998</v>
      </c>
      <c r="AM83">
        <v>0</v>
      </c>
      <c r="AN83">
        <v>0.70781000000000005</v>
      </c>
      <c r="AO83">
        <v>0</v>
      </c>
      <c r="AP83">
        <v>1.1529</v>
      </c>
      <c r="AQ83">
        <v>61.488</v>
      </c>
      <c r="AR83">
        <v>17.4876</v>
      </c>
      <c r="AS83">
        <v>0</v>
      </c>
      <c r="AT83">
        <v>13.7608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3514.6164220000001</v>
      </c>
    </row>
    <row r="84" spans="1:53">
      <c r="A84" t="s">
        <v>126</v>
      </c>
      <c r="B84">
        <v>0</v>
      </c>
      <c r="C84">
        <v>42.42</v>
      </c>
      <c r="D84">
        <v>0</v>
      </c>
      <c r="E84">
        <v>0</v>
      </c>
      <c r="F84">
        <v>69.504000000000005</v>
      </c>
      <c r="G84">
        <v>0</v>
      </c>
      <c r="H84">
        <v>0</v>
      </c>
      <c r="I84">
        <v>88.775999999999996</v>
      </c>
      <c r="J84">
        <v>0</v>
      </c>
      <c r="K84">
        <v>686.77995799999997</v>
      </c>
      <c r="L84">
        <v>653.15250000000003</v>
      </c>
      <c r="M84">
        <v>92</v>
      </c>
      <c r="N84">
        <v>118.125</v>
      </c>
      <c r="O84">
        <v>61.832813000000002</v>
      </c>
      <c r="P84">
        <v>117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20.731850000000001</v>
      </c>
      <c r="W84">
        <v>147.515625</v>
      </c>
      <c r="X84">
        <v>0</v>
      </c>
      <c r="Y84">
        <v>691.74</v>
      </c>
      <c r="Z84">
        <v>0</v>
      </c>
      <c r="AA84">
        <v>0</v>
      </c>
      <c r="AB84">
        <v>13.0634</v>
      </c>
      <c r="AC84">
        <v>9.6778399999999998</v>
      </c>
      <c r="AD84">
        <v>0</v>
      </c>
      <c r="AE84">
        <v>3.8490000000000002</v>
      </c>
      <c r="AF84">
        <v>8.8740000000000006</v>
      </c>
      <c r="AG84">
        <v>43.360799999999998</v>
      </c>
      <c r="AH84">
        <v>0</v>
      </c>
      <c r="AI84">
        <v>0</v>
      </c>
      <c r="AJ84">
        <v>0</v>
      </c>
      <c r="AK84">
        <v>52.029000000000003</v>
      </c>
      <c r="AL84">
        <v>53.451999999999998</v>
      </c>
      <c r="AM84">
        <v>0</v>
      </c>
      <c r="AN84">
        <v>0.70781000000000005</v>
      </c>
      <c r="AO84">
        <v>0</v>
      </c>
      <c r="AP84">
        <v>1.1529</v>
      </c>
      <c r="AQ84">
        <v>61.488</v>
      </c>
      <c r="AR84">
        <v>17.4876</v>
      </c>
      <c r="AS84">
        <v>0</v>
      </c>
      <c r="AT84">
        <v>13.7608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3508.0626219999995</v>
      </c>
    </row>
    <row r="85" spans="1:53">
      <c r="A85" t="s">
        <v>127</v>
      </c>
      <c r="B85">
        <v>0</v>
      </c>
      <c r="C85">
        <v>42.42</v>
      </c>
      <c r="D85">
        <v>0</v>
      </c>
      <c r="E85">
        <v>0</v>
      </c>
      <c r="F85">
        <v>69.504000000000005</v>
      </c>
      <c r="G85">
        <v>0</v>
      </c>
      <c r="H85">
        <v>0</v>
      </c>
      <c r="I85">
        <v>88.775999999999996</v>
      </c>
      <c r="J85">
        <v>0</v>
      </c>
      <c r="K85">
        <v>686.77995799999997</v>
      </c>
      <c r="L85">
        <v>653.15250000000003</v>
      </c>
      <c r="M85">
        <v>92</v>
      </c>
      <c r="N85">
        <v>118.125</v>
      </c>
      <c r="O85">
        <v>61.832813000000002</v>
      </c>
      <c r="P85">
        <v>118.5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20.731850000000001</v>
      </c>
      <c r="W85">
        <v>147.515625</v>
      </c>
      <c r="X85">
        <v>0</v>
      </c>
      <c r="Y85">
        <v>691.74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3.8490000000000002</v>
      </c>
      <c r="AF85">
        <v>8.8740000000000006</v>
      </c>
      <c r="AG85">
        <v>43.360799999999998</v>
      </c>
      <c r="AH85">
        <v>0</v>
      </c>
      <c r="AI85">
        <v>0</v>
      </c>
      <c r="AJ85">
        <v>0</v>
      </c>
      <c r="AK85">
        <v>52.029000000000003</v>
      </c>
      <c r="AL85">
        <v>53.451999999999998</v>
      </c>
      <c r="AM85">
        <v>0</v>
      </c>
      <c r="AN85">
        <v>0.70781000000000005</v>
      </c>
      <c r="AO85">
        <v>0</v>
      </c>
      <c r="AP85">
        <v>1.1529</v>
      </c>
      <c r="AQ85">
        <v>61.488</v>
      </c>
      <c r="AR85">
        <v>14.7972</v>
      </c>
      <c r="AS85">
        <v>0</v>
      </c>
      <c r="AT85">
        <v>13.7608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3484.1309820000001</v>
      </c>
    </row>
    <row r="86" spans="1:53">
      <c r="A86" t="s">
        <v>128</v>
      </c>
      <c r="B86">
        <v>0</v>
      </c>
      <c r="C86">
        <v>42.42</v>
      </c>
      <c r="D86">
        <v>0</v>
      </c>
      <c r="E86">
        <v>0</v>
      </c>
      <c r="F86">
        <v>69.504000000000005</v>
      </c>
      <c r="G86">
        <v>0</v>
      </c>
      <c r="H86">
        <v>0</v>
      </c>
      <c r="I86">
        <v>88.775999999999996</v>
      </c>
      <c r="J86">
        <v>0</v>
      </c>
      <c r="K86">
        <v>686.77995799999997</v>
      </c>
      <c r="L86">
        <v>653.15250000000003</v>
      </c>
      <c r="M86">
        <v>92</v>
      </c>
      <c r="N86">
        <v>118.125</v>
      </c>
      <c r="O86">
        <v>61.832813000000002</v>
      </c>
      <c r="P86">
        <v>119.25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20.731850000000001</v>
      </c>
      <c r="W86">
        <v>147.515625</v>
      </c>
      <c r="X86">
        <v>0</v>
      </c>
      <c r="Y86">
        <v>691.74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3.8490000000000002</v>
      </c>
      <c r="AF86">
        <v>8.8740000000000006</v>
      </c>
      <c r="AG86">
        <v>43.360799999999998</v>
      </c>
      <c r="AH86">
        <v>0</v>
      </c>
      <c r="AI86">
        <v>0</v>
      </c>
      <c r="AJ86">
        <v>0</v>
      </c>
      <c r="AK86">
        <v>52.029000000000003</v>
      </c>
      <c r="AL86">
        <v>53.451999999999998</v>
      </c>
      <c r="AM86">
        <v>0</v>
      </c>
      <c r="AN86">
        <v>0.70781000000000005</v>
      </c>
      <c r="AO86">
        <v>0</v>
      </c>
      <c r="AP86">
        <v>1.1529</v>
      </c>
      <c r="AQ86">
        <v>46.116</v>
      </c>
      <c r="AR86">
        <v>14.7972</v>
      </c>
      <c r="AS86">
        <v>0</v>
      </c>
      <c r="AT86">
        <v>13.7608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3469.5089820000003</v>
      </c>
    </row>
    <row r="87" spans="1:53">
      <c r="A87" t="s">
        <v>129</v>
      </c>
      <c r="B87">
        <v>0</v>
      </c>
      <c r="C87">
        <v>42.734999999999999</v>
      </c>
      <c r="D87">
        <v>0</v>
      </c>
      <c r="E87">
        <v>0</v>
      </c>
      <c r="F87">
        <v>69.504000000000005</v>
      </c>
      <c r="G87">
        <v>0</v>
      </c>
      <c r="H87">
        <v>0</v>
      </c>
      <c r="I87">
        <v>88.775999999999996</v>
      </c>
      <c r="J87">
        <v>0</v>
      </c>
      <c r="K87">
        <v>686.77995799999997</v>
      </c>
      <c r="L87">
        <v>653.15250000000003</v>
      </c>
      <c r="M87">
        <v>92</v>
      </c>
      <c r="N87">
        <v>118.125</v>
      </c>
      <c r="O87">
        <v>61.832813000000002</v>
      </c>
      <c r="P87">
        <v>123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20.731850000000001</v>
      </c>
      <c r="W87">
        <v>147.515625</v>
      </c>
      <c r="X87">
        <v>0</v>
      </c>
      <c r="Y87">
        <v>691.74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3.8490000000000002</v>
      </c>
      <c r="AF87">
        <v>8.8740000000000006</v>
      </c>
      <c r="AG87">
        <v>43.360799999999998</v>
      </c>
      <c r="AH87">
        <v>0</v>
      </c>
      <c r="AI87">
        <v>0</v>
      </c>
      <c r="AJ87">
        <v>0</v>
      </c>
      <c r="AK87">
        <v>52.029000000000003</v>
      </c>
      <c r="AL87">
        <v>23.24</v>
      </c>
      <c r="AM87">
        <v>0</v>
      </c>
      <c r="AN87">
        <v>0.70781000000000005</v>
      </c>
      <c r="AO87">
        <v>0</v>
      </c>
      <c r="AP87">
        <v>1.1529</v>
      </c>
      <c r="AQ87">
        <v>30.744</v>
      </c>
      <c r="AR87">
        <v>14.7972</v>
      </c>
      <c r="AS87">
        <v>0</v>
      </c>
      <c r="AT87">
        <v>13.7608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3427.9899819999996</v>
      </c>
    </row>
    <row r="88" spans="1:53">
      <c r="A88" t="s">
        <v>130</v>
      </c>
      <c r="B88">
        <v>0</v>
      </c>
      <c r="C88">
        <v>42.734999999999999</v>
      </c>
      <c r="D88">
        <v>0</v>
      </c>
      <c r="E88">
        <v>0</v>
      </c>
      <c r="F88">
        <v>69.504000000000005</v>
      </c>
      <c r="G88">
        <v>0</v>
      </c>
      <c r="H88">
        <v>0</v>
      </c>
      <c r="I88">
        <v>88.775999999999996</v>
      </c>
      <c r="J88">
        <v>0</v>
      </c>
      <c r="K88">
        <v>686.77995799999997</v>
      </c>
      <c r="L88">
        <v>653.15250000000003</v>
      </c>
      <c r="M88">
        <v>92</v>
      </c>
      <c r="N88">
        <v>118.125</v>
      </c>
      <c r="O88">
        <v>61.832813000000002</v>
      </c>
      <c r="P88">
        <v>129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20.731850000000001</v>
      </c>
      <c r="W88">
        <v>147.515625</v>
      </c>
      <c r="X88">
        <v>0</v>
      </c>
      <c r="Y88">
        <v>691.74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3.8490000000000002</v>
      </c>
      <c r="AF88">
        <v>8.8740000000000006</v>
      </c>
      <c r="AG88">
        <v>43.360799999999998</v>
      </c>
      <c r="AH88">
        <v>0</v>
      </c>
      <c r="AI88">
        <v>0</v>
      </c>
      <c r="AJ88">
        <v>0</v>
      </c>
      <c r="AK88">
        <v>52.029000000000003</v>
      </c>
      <c r="AL88">
        <v>10.458</v>
      </c>
      <c r="AM88">
        <v>0</v>
      </c>
      <c r="AN88">
        <v>0.70781000000000005</v>
      </c>
      <c r="AO88">
        <v>0</v>
      </c>
      <c r="AP88">
        <v>1.1529</v>
      </c>
      <c r="AQ88">
        <v>15.372</v>
      </c>
      <c r="AR88">
        <v>14.7972</v>
      </c>
      <c r="AS88">
        <v>0</v>
      </c>
      <c r="AT88">
        <v>13.7608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3405.8359819999996</v>
      </c>
    </row>
    <row r="89" spans="1:53">
      <c r="A89" t="s">
        <v>131</v>
      </c>
      <c r="B89">
        <v>0</v>
      </c>
      <c r="C89">
        <v>42.734999999999999</v>
      </c>
      <c r="D89">
        <v>0</v>
      </c>
      <c r="E89">
        <v>0</v>
      </c>
      <c r="F89">
        <v>69.504000000000005</v>
      </c>
      <c r="G89">
        <v>0</v>
      </c>
      <c r="H89">
        <v>0</v>
      </c>
      <c r="I89">
        <v>88.775999999999996</v>
      </c>
      <c r="J89">
        <v>0</v>
      </c>
      <c r="K89">
        <v>686.77995799999997</v>
      </c>
      <c r="L89">
        <v>653.15250000000003</v>
      </c>
      <c r="M89">
        <v>92</v>
      </c>
      <c r="N89">
        <v>118.125</v>
      </c>
      <c r="O89">
        <v>61.832813000000002</v>
      </c>
      <c r="P89">
        <v>130.5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20.731850000000001</v>
      </c>
      <c r="W89">
        <v>147.515625</v>
      </c>
      <c r="X89">
        <v>0</v>
      </c>
      <c r="Y89">
        <v>691.74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3.8490000000000002</v>
      </c>
      <c r="AF89">
        <v>8.8740000000000006</v>
      </c>
      <c r="AG89">
        <v>43.360799999999998</v>
      </c>
      <c r="AH89">
        <v>0</v>
      </c>
      <c r="AI89">
        <v>0</v>
      </c>
      <c r="AJ89">
        <v>0</v>
      </c>
      <c r="AK89">
        <v>52.029000000000003</v>
      </c>
      <c r="AL89">
        <v>10.458</v>
      </c>
      <c r="AM89">
        <v>0</v>
      </c>
      <c r="AN89">
        <v>0.70781000000000005</v>
      </c>
      <c r="AO89">
        <v>0</v>
      </c>
      <c r="AP89">
        <v>1.1529</v>
      </c>
      <c r="AQ89">
        <v>6.7409999999999997</v>
      </c>
      <c r="AR89">
        <v>14.7972</v>
      </c>
      <c r="AS89">
        <v>0</v>
      </c>
      <c r="AT89">
        <v>13.7608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3398.7049819999997</v>
      </c>
    </row>
    <row r="90" spans="1:53">
      <c r="A90" t="s">
        <v>132</v>
      </c>
      <c r="B90">
        <v>0</v>
      </c>
      <c r="C90">
        <v>42.734999999999999</v>
      </c>
      <c r="D90">
        <v>0</v>
      </c>
      <c r="E90">
        <v>0</v>
      </c>
      <c r="F90">
        <v>69.504000000000005</v>
      </c>
      <c r="G90">
        <v>0</v>
      </c>
      <c r="H90">
        <v>0</v>
      </c>
      <c r="I90">
        <v>88.775999999999996</v>
      </c>
      <c r="J90">
        <v>0</v>
      </c>
      <c r="K90">
        <v>686.77995799999997</v>
      </c>
      <c r="L90">
        <v>653.15250000000003</v>
      </c>
      <c r="M90">
        <v>92</v>
      </c>
      <c r="N90">
        <v>118.125</v>
      </c>
      <c r="O90">
        <v>61.832813000000002</v>
      </c>
      <c r="P90">
        <v>132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20.731850000000001</v>
      </c>
      <c r="W90">
        <v>147.515625</v>
      </c>
      <c r="X90">
        <v>0</v>
      </c>
      <c r="Y90">
        <v>691.74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3.8490000000000002</v>
      </c>
      <c r="AF90">
        <v>8.8740000000000006</v>
      </c>
      <c r="AG90">
        <v>43.360799999999998</v>
      </c>
      <c r="AH90">
        <v>0</v>
      </c>
      <c r="AI90">
        <v>0</v>
      </c>
      <c r="AJ90">
        <v>0</v>
      </c>
      <c r="AK90">
        <v>52.029000000000003</v>
      </c>
      <c r="AL90">
        <v>10.458</v>
      </c>
      <c r="AM90">
        <v>0</v>
      </c>
      <c r="AN90">
        <v>0.70781000000000005</v>
      </c>
      <c r="AO90">
        <v>0</v>
      </c>
      <c r="AP90">
        <v>1.1529</v>
      </c>
      <c r="AQ90">
        <v>0</v>
      </c>
      <c r="AR90">
        <v>14.7972</v>
      </c>
      <c r="AS90">
        <v>0</v>
      </c>
      <c r="AT90">
        <v>13.7608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3393.4639819999998</v>
      </c>
    </row>
    <row r="91" spans="1:53">
      <c r="A91" t="s">
        <v>133</v>
      </c>
      <c r="B91">
        <v>0</v>
      </c>
      <c r="C91">
        <v>42.734999999999999</v>
      </c>
      <c r="D91">
        <v>0</v>
      </c>
      <c r="E91">
        <v>0</v>
      </c>
      <c r="F91">
        <v>69.504000000000005</v>
      </c>
      <c r="G91">
        <v>0</v>
      </c>
      <c r="H91">
        <v>0</v>
      </c>
      <c r="I91">
        <v>89.323999999999998</v>
      </c>
      <c r="J91">
        <v>0</v>
      </c>
      <c r="K91">
        <v>686.77995799999997</v>
      </c>
      <c r="L91">
        <v>653.15250000000003</v>
      </c>
      <c r="M91">
        <v>92</v>
      </c>
      <c r="N91">
        <v>118.125</v>
      </c>
      <c r="O91">
        <v>61.832813000000002</v>
      </c>
      <c r="P91">
        <v>133.5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20.731850000000001</v>
      </c>
      <c r="W91">
        <v>147.515625</v>
      </c>
      <c r="X91">
        <v>0</v>
      </c>
      <c r="Y91">
        <v>691.74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3.8490000000000002</v>
      </c>
      <c r="AF91">
        <v>8.8740000000000006</v>
      </c>
      <c r="AG91">
        <v>43.360799999999998</v>
      </c>
      <c r="AH91">
        <v>0</v>
      </c>
      <c r="AI91">
        <v>0</v>
      </c>
      <c r="AJ91">
        <v>0</v>
      </c>
      <c r="AK91">
        <v>52.029000000000003</v>
      </c>
      <c r="AL91">
        <v>10.458</v>
      </c>
      <c r="AM91">
        <v>0</v>
      </c>
      <c r="AN91">
        <v>0.70781000000000005</v>
      </c>
      <c r="AO91">
        <v>0</v>
      </c>
      <c r="AP91">
        <v>1.4091</v>
      </c>
      <c r="AQ91">
        <v>0</v>
      </c>
      <c r="AR91">
        <v>10.492559999999999</v>
      </c>
      <c r="AS91">
        <v>0</v>
      </c>
      <c r="AT91">
        <v>13.7608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3391.4635419999995</v>
      </c>
    </row>
    <row r="92" spans="1:53">
      <c r="A92" t="s">
        <v>134</v>
      </c>
      <c r="B92">
        <v>0</v>
      </c>
      <c r="C92">
        <v>42.734999999999999</v>
      </c>
      <c r="D92">
        <v>0</v>
      </c>
      <c r="E92">
        <v>0</v>
      </c>
      <c r="F92">
        <v>69.504000000000005</v>
      </c>
      <c r="G92">
        <v>0</v>
      </c>
      <c r="H92">
        <v>0</v>
      </c>
      <c r="I92">
        <v>89.323999999999998</v>
      </c>
      <c r="J92">
        <v>0</v>
      </c>
      <c r="K92">
        <v>686.77995799999997</v>
      </c>
      <c r="L92">
        <v>653.15250000000003</v>
      </c>
      <c r="M92">
        <v>92</v>
      </c>
      <c r="N92">
        <v>118.125</v>
      </c>
      <c r="O92">
        <v>61.832813000000002</v>
      </c>
      <c r="P92">
        <v>135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20.731850000000001</v>
      </c>
      <c r="W92">
        <v>147.515625</v>
      </c>
      <c r="X92">
        <v>0</v>
      </c>
      <c r="Y92">
        <v>691.74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3.8490000000000002</v>
      </c>
      <c r="AF92">
        <v>8.8740000000000006</v>
      </c>
      <c r="AG92">
        <v>43.360799999999998</v>
      </c>
      <c r="AH92">
        <v>0</v>
      </c>
      <c r="AI92">
        <v>0</v>
      </c>
      <c r="AJ92">
        <v>0</v>
      </c>
      <c r="AK92">
        <v>52.029000000000003</v>
      </c>
      <c r="AL92">
        <v>10.458</v>
      </c>
      <c r="AM92">
        <v>0</v>
      </c>
      <c r="AN92">
        <v>0.70781000000000005</v>
      </c>
      <c r="AO92">
        <v>0</v>
      </c>
      <c r="AP92">
        <v>1.4091</v>
      </c>
      <c r="AQ92">
        <v>0</v>
      </c>
      <c r="AR92">
        <v>10.492559999999999</v>
      </c>
      <c r="AS92">
        <v>0</v>
      </c>
      <c r="AT92">
        <v>13.7608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3392.9635419999995</v>
      </c>
    </row>
    <row r="93" spans="1:53">
      <c r="A93" t="s">
        <v>135</v>
      </c>
      <c r="B93">
        <v>0</v>
      </c>
      <c r="C93">
        <v>42.734999999999999</v>
      </c>
      <c r="D93">
        <v>0</v>
      </c>
      <c r="E93">
        <v>0</v>
      </c>
      <c r="F93">
        <v>69.504000000000005</v>
      </c>
      <c r="G93">
        <v>0</v>
      </c>
      <c r="H93">
        <v>0</v>
      </c>
      <c r="I93">
        <v>89.323999999999998</v>
      </c>
      <c r="J93">
        <v>0</v>
      </c>
      <c r="K93">
        <v>686.77995799999997</v>
      </c>
      <c r="L93">
        <v>653.15250000000003</v>
      </c>
      <c r="M93">
        <v>92</v>
      </c>
      <c r="N93">
        <v>118.125</v>
      </c>
      <c r="O93">
        <v>61.832813000000002</v>
      </c>
      <c r="P93">
        <v>135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20.731850000000001</v>
      </c>
      <c r="W93">
        <v>147.515625</v>
      </c>
      <c r="X93">
        <v>0</v>
      </c>
      <c r="Y93">
        <v>691.74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3.8490000000000002</v>
      </c>
      <c r="AF93">
        <v>8.8740000000000006</v>
      </c>
      <c r="AG93">
        <v>43.360799999999998</v>
      </c>
      <c r="AH93">
        <v>0</v>
      </c>
      <c r="AI93">
        <v>0</v>
      </c>
      <c r="AJ93">
        <v>0</v>
      </c>
      <c r="AK93">
        <v>52.029000000000003</v>
      </c>
      <c r="AL93">
        <v>10.458</v>
      </c>
      <c r="AM93">
        <v>0</v>
      </c>
      <c r="AN93">
        <v>0.70781000000000005</v>
      </c>
      <c r="AO93">
        <v>0</v>
      </c>
      <c r="AP93">
        <v>1.4091</v>
      </c>
      <c r="AQ93">
        <v>0</v>
      </c>
      <c r="AR93">
        <v>10.492559999999999</v>
      </c>
      <c r="AS93">
        <v>0</v>
      </c>
      <c r="AT93">
        <v>13.7608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3392.9635419999995</v>
      </c>
    </row>
    <row r="94" spans="1:53">
      <c r="A94" t="s">
        <v>136</v>
      </c>
      <c r="B94">
        <v>0</v>
      </c>
      <c r="C94">
        <v>42.734999999999999</v>
      </c>
      <c r="D94">
        <v>0</v>
      </c>
      <c r="E94">
        <v>0</v>
      </c>
      <c r="F94">
        <v>69.504000000000005</v>
      </c>
      <c r="G94">
        <v>0</v>
      </c>
      <c r="H94">
        <v>0</v>
      </c>
      <c r="I94">
        <v>89.323999999999998</v>
      </c>
      <c r="J94">
        <v>0</v>
      </c>
      <c r="K94">
        <v>686.77995799999997</v>
      </c>
      <c r="L94">
        <v>653.15250000000003</v>
      </c>
      <c r="M94">
        <v>92</v>
      </c>
      <c r="N94">
        <v>118.125</v>
      </c>
      <c r="O94">
        <v>61.832813000000002</v>
      </c>
      <c r="P94">
        <v>136.5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20.731850000000001</v>
      </c>
      <c r="W94">
        <v>147.515625</v>
      </c>
      <c r="X94">
        <v>0</v>
      </c>
      <c r="Y94">
        <v>691.74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3.8490000000000002</v>
      </c>
      <c r="AF94">
        <v>8.8740000000000006</v>
      </c>
      <c r="AG94">
        <v>43.360799999999998</v>
      </c>
      <c r="AH94">
        <v>0</v>
      </c>
      <c r="AI94">
        <v>0</v>
      </c>
      <c r="AJ94">
        <v>0</v>
      </c>
      <c r="AK94">
        <v>52.029000000000003</v>
      </c>
      <c r="AL94">
        <v>10.458</v>
      </c>
      <c r="AM94">
        <v>0</v>
      </c>
      <c r="AN94">
        <v>0.70781000000000005</v>
      </c>
      <c r="AO94">
        <v>0</v>
      </c>
      <c r="AP94">
        <v>1.4091</v>
      </c>
      <c r="AQ94">
        <v>0</v>
      </c>
      <c r="AR94">
        <v>10.492559999999999</v>
      </c>
      <c r="AS94">
        <v>0</v>
      </c>
      <c r="AT94">
        <v>13.7608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3394.4635419999995</v>
      </c>
    </row>
    <row r="95" spans="1:53">
      <c r="A95" t="s">
        <v>137</v>
      </c>
      <c r="B95">
        <v>0</v>
      </c>
      <c r="C95">
        <v>42.734999999999999</v>
      </c>
      <c r="D95">
        <v>0</v>
      </c>
      <c r="E95">
        <v>0</v>
      </c>
      <c r="F95">
        <v>69.504000000000005</v>
      </c>
      <c r="G95">
        <v>0</v>
      </c>
      <c r="H95">
        <v>0</v>
      </c>
      <c r="I95">
        <v>89.323999999999998</v>
      </c>
      <c r="J95">
        <v>0</v>
      </c>
      <c r="K95">
        <v>686.77995799999997</v>
      </c>
      <c r="L95">
        <v>653.15250000000003</v>
      </c>
      <c r="M95">
        <v>92</v>
      </c>
      <c r="N95">
        <v>118.125</v>
      </c>
      <c r="O95">
        <v>61.832813000000002</v>
      </c>
      <c r="P95">
        <v>133.5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20.731850000000001</v>
      </c>
      <c r="W95">
        <v>147.515625</v>
      </c>
      <c r="X95">
        <v>0</v>
      </c>
      <c r="Y95">
        <v>691.74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3.8490000000000002</v>
      </c>
      <c r="AF95">
        <v>8.8740000000000006</v>
      </c>
      <c r="AG95">
        <v>43.360799999999998</v>
      </c>
      <c r="AH95">
        <v>0</v>
      </c>
      <c r="AI95">
        <v>0</v>
      </c>
      <c r="AJ95">
        <v>0</v>
      </c>
      <c r="AK95">
        <v>52.029000000000003</v>
      </c>
      <c r="AL95">
        <v>10.458</v>
      </c>
      <c r="AM95">
        <v>0</v>
      </c>
      <c r="AN95">
        <v>0.70781000000000005</v>
      </c>
      <c r="AO95">
        <v>0</v>
      </c>
      <c r="AP95">
        <v>1.4091</v>
      </c>
      <c r="AQ95">
        <v>0</v>
      </c>
      <c r="AR95">
        <v>14.7972</v>
      </c>
      <c r="AS95">
        <v>0</v>
      </c>
      <c r="AT95">
        <v>13.7608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3395.7681819999993</v>
      </c>
    </row>
    <row r="96" spans="1:53">
      <c r="A96" t="s">
        <v>138</v>
      </c>
      <c r="B96">
        <v>0</v>
      </c>
      <c r="C96">
        <v>42.734999999999999</v>
      </c>
      <c r="D96">
        <v>0</v>
      </c>
      <c r="E96">
        <v>0</v>
      </c>
      <c r="F96">
        <v>69.504000000000005</v>
      </c>
      <c r="G96">
        <v>0</v>
      </c>
      <c r="H96">
        <v>0</v>
      </c>
      <c r="I96">
        <v>89.323999999999998</v>
      </c>
      <c r="J96">
        <v>0</v>
      </c>
      <c r="K96">
        <v>686.77995799999997</v>
      </c>
      <c r="L96">
        <v>653.15250000000003</v>
      </c>
      <c r="M96">
        <v>92</v>
      </c>
      <c r="N96">
        <v>118.125</v>
      </c>
      <c r="O96">
        <v>61.832813000000002</v>
      </c>
      <c r="P96">
        <v>132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20.731850000000001</v>
      </c>
      <c r="W96">
        <v>147.515625</v>
      </c>
      <c r="X96">
        <v>0</v>
      </c>
      <c r="Y96">
        <v>691.74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3.8490000000000002</v>
      </c>
      <c r="AF96">
        <v>8.8740000000000006</v>
      </c>
      <c r="AG96">
        <v>43.360799999999998</v>
      </c>
      <c r="AH96">
        <v>0</v>
      </c>
      <c r="AI96">
        <v>0</v>
      </c>
      <c r="AJ96">
        <v>0</v>
      </c>
      <c r="AK96">
        <v>52.029000000000003</v>
      </c>
      <c r="AL96">
        <v>10.458</v>
      </c>
      <c r="AM96">
        <v>0</v>
      </c>
      <c r="AN96">
        <v>0.70781000000000005</v>
      </c>
      <c r="AO96">
        <v>0</v>
      </c>
      <c r="AP96">
        <v>1.4091</v>
      </c>
      <c r="AQ96">
        <v>0</v>
      </c>
      <c r="AR96">
        <v>14.7972</v>
      </c>
      <c r="AS96">
        <v>0</v>
      </c>
      <c r="AT96">
        <v>13.7608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3394.2681819999993</v>
      </c>
    </row>
    <row r="97" spans="1:53">
      <c r="A97" t="s">
        <v>139</v>
      </c>
      <c r="B97">
        <v>0</v>
      </c>
      <c r="C97">
        <v>42.734999999999999</v>
      </c>
      <c r="D97">
        <v>0</v>
      </c>
      <c r="E97">
        <v>0</v>
      </c>
      <c r="F97">
        <v>69.504000000000005</v>
      </c>
      <c r="G97">
        <v>0</v>
      </c>
      <c r="H97">
        <v>0</v>
      </c>
      <c r="I97">
        <v>89.323999999999998</v>
      </c>
      <c r="J97">
        <v>0</v>
      </c>
      <c r="K97">
        <v>686.77995799999997</v>
      </c>
      <c r="L97">
        <v>653.15250000000003</v>
      </c>
      <c r="M97">
        <v>92</v>
      </c>
      <c r="N97">
        <v>118.125</v>
      </c>
      <c r="O97">
        <v>61.832813000000002</v>
      </c>
      <c r="P97">
        <v>129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20.731850000000001</v>
      </c>
      <c r="W97">
        <v>147.515625</v>
      </c>
      <c r="X97">
        <v>0</v>
      </c>
      <c r="Y97">
        <v>691.74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3.8490000000000002</v>
      </c>
      <c r="AF97">
        <v>8.8740000000000006</v>
      </c>
      <c r="AG97">
        <v>43.360799999999998</v>
      </c>
      <c r="AH97">
        <v>0</v>
      </c>
      <c r="AI97">
        <v>0</v>
      </c>
      <c r="AJ97">
        <v>0</v>
      </c>
      <c r="AK97">
        <v>52.029000000000003</v>
      </c>
      <c r="AL97">
        <v>10.458</v>
      </c>
      <c r="AM97">
        <v>0</v>
      </c>
      <c r="AN97">
        <v>0.70781000000000005</v>
      </c>
      <c r="AO97">
        <v>0</v>
      </c>
      <c r="AP97">
        <v>1.4091</v>
      </c>
      <c r="AQ97">
        <v>0</v>
      </c>
      <c r="AR97">
        <v>14.7972</v>
      </c>
      <c r="AS97">
        <v>0</v>
      </c>
      <c r="AT97">
        <v>13.7608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3391.2681819999993</v>
      </c>
    </row>
    <row r="98" spans="1:53">
      <c r="A98" t="s">
        <v>140</v>
      </c>
      <c r="B98">
        <v>0</v>
      </c>
      <c r="C98">
        <v>42.734999999999999</v>
      </c>
      <c r="D98">
        <v>0</v>
      </c>
      <c r="E98">
        <v>0</v>
      </c>
      <c r="F98">
        <v>69.504000000000005</v>
      </c>
      <c r="G98">
        <v>0</v>
      </c>
      <c r="H98">
        <v>0</v>
      </c>
      <c r="I98">
        <v>89.323999999999998</v>
      </c>
      <c r="J98">
        <v>0</v>
      </c>
      <c r="K98">
        <v>686.77995799999997</v>
      </c>
      <c r="L98">
        <v>653.15250000000003</v>
      </c>
      <c r="M98">
        <v>92</v>
      </c>
      <c r="N98">
        <v>118.125</v>
      </c>
      <c r="O98">
        <v>61.832813000000002</v>
      </c>
      <c r="P98">
        <v>129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20.731850000000001</v>
      </c>
      <c r="W98">
        <v>147.515625</v>
      </c>
      <c r="X98">
        <v>0</v>
      </c>
      <c r="Y98">
        <v>691.74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3.8490000000000002</v>
      </c>
      <c r="AF98">
        <v>8.8740000000000006</v>
      </c>
      <c r="AG98">
        <v>43.360799999999998</v>
      </c>
      <c r="AH98">
        <v>0</v>
      </c>
      <c r="AI98">
        <v>0</v>
      </c>
      <c r="AJ98">
        <v>0</v>
      </c>
      <c r="AK98">
        <v>52.029000000000003</v>
      </c>
      <c r="AL98">
        <v>10.458</v>
      </c>
      <c r="AM98">
        <v>0</v>
      </c>
      <c r="AN98">
        <v>0.70781000000000005</v>
      </c>
      <c r="AO98">
        <v>0</v>
      </c>
      <c r="AP98">
        <v>1.4091</v>
      </c>
      <c r="AQ98">
        <v>0</v>
      </c>
      <c r="AR98">
        <v>14.7972</v>
      </c>
      <c r="AS98">
        <v>0</v>
      </c>
      <c r="AT98">
        <v>13.7608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3391.2681819999993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1.0199437500000013</v>
      </c>
      <c r="D99">
        <f t="shared" si="2"/>
        <v>0</v>
      </c>
      <c r="E99">
        <f t="shared" si="2"/>
        <v>0</v>
      </c>
      <c r="F99">
        <f t="shared" si="2"/>
        <v>1.6680959999999982</v>
      </c>
      <c r="G99">
        <f t="shared" si="2"/>
        <v>0</v>
      </c>
      <c r="H99">
        <f t="shared" si="2"/>
        <v>0</v>
      </c>
      <c r="I99">
        <f t="shared" si="2"/>
        <v>2.1388439999999993</v>
      </c>
      <c r="J99">
        <f t="shared" si="2"/>
        <v>0</v>
      </c>
      <c r="K99">
        <f t="shared" si="2"/>
        <v>16.482718991999985</v>
      </c>
      <c r="L99">
        <f t="shared" si="2"/>
        <v>15.632347499999963</v>
      </c>
      <c r="M99">
        <f t="shared" si="2"/>
        <v>2.2080000000000002</v>
      </c>
      <c r="N99">
        <f t="shared" si="2"/>
        <v>2.835</v>
      </c>
      <c r="O99">
        <f t="shared" si="2"/>
        <v>1.4839875119999999</v>
      </c>
      <c r="P99">
        <f t="shared" si="2"/>
        <v>2.6124140625000001</v>
      </c>
      <c r="Q99">
        <f t="shared" si="2"/>
        <v>0.52376687999999882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8.3753999999999849</v>
      </c>
      <c r="V99">
        <f t="shared" si="2"/>
        <v>0.49756439999999885</v>
      </c>
      <c r="W99">
        <f t="shared" si="2"/>
        <v>3.540375</v>
      </c>
      <c r="X99">
        <f t="shared" si="2"/>
        <v>0</v>
      </c>
      <c r="Y99">
        <f t="shared" si="2"/>
        <v>16.601759999999988</v>
      </c>
      <c r="Z99">
        <f t="shared" si="2"/>
        <v>8.5199399999999981E-2</v>
      </c>
      <c r="AA99">
        <f t="shared" si="2"/>
        <v>0.18959052000000004</v>
      </c>
      <c r="AB99">
        <f t="shared" si="2"/>
        <v>0.16125300999999997</v>
      </c>
      <c r="AC99">
        <f t="shared" si="2"/>
        <v>0.11460600000000003</v>
      </c>
      <c r="AD99">
        <f t="shared" si="2"/>
        <v>0.13239722499999995</v>
      </c>
      <c r="AE99">
        <f t="shared" si="2"/>
        <v>0.22515238700000023</v>
      </c>
      <c r="AF99">
        <f t="shared" si="2"/>
        <v>0.25172580000000017</v>
      </c>
      <c r="AG99">
        <f t="shared" si="2"/>
        <v>1.040659199999999</v>
      </c>
      <c r="AH99">
        <f t="shared" si="2"/>
        <v>0.59803050000000002</v>
      </c>
      <c r="AI99">
        <f t="shared" si="2"/>
        <v>5.3784250000000006E-2</v>
      </c>
      <c r="AJ99">
        <f t="shared" si="2"/>
        <v>0</v>
      </c>
      <c r="AK99">
        <f t="shared" si="2"/>
        <v>1.248696000000002</v>
      </c>
      <c r="AL99">
        <f t="shared" si="2"/>
        <v>0.43487850000000061</v>
      </c>
      <c r="AM99">
        <f t="shared" si="2"/>
        <v>0</v>
      </c>
      <c r="AN99">
        <f t="shared" si="2"/>
        <v>1.5447475000000004E-2</v>
      </c>
      <c r="AO99">
        <f t="shared" si="2"/>
        <v>0</v>
      </c>
      <c r="AP99">
        <f t="shared" si="2"/>
        <v>4.675649999999993E-2</v>
      </c>
      <c r="AQ99">
        <f t="shared" si="2"/>
        <v>0.45423000000000019</v>
      </c>
      <c r="AR99">
        <f t="shared" si="2"/>
        <v>0.35123171999999969</v>
      </c>
      <c r="AS99">
        <f t="shared" si="2"/>
        <v>0</v>
      </c>
      <c r="AT99">
        <f t="shared" si="2"/>
        <v>0.33025920000000031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>SUM(B99:AZ99)</f>
        <v>83.004910327499871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4" ht="30">
      <c r="A2" s="21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5" t="s">
        <v>43</v>
      </c>
      <c r="AT2" s="195" t="s">
        <v>368</v>
      </c>
      <c r="AU2" s="169"/>
      <c r="AV2" s="195" t="s">
        <v>375</v>
      </c>
      <c r="AW2" s="195" t="s">
        <v>376</v>
      </c>
      <c r="AX2" s="195" t="s">
        <v>377</v>
      </c>
      <c r="AY2" s="169"/>
      <c r="AZ2" s="169"/>
      <c r="BA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376.02360900000002</v>
      </c>
      <c r="L3">
        <v>344.052707</v>
      </c>
      <c r="M3">
        <v>92</v>
      </c>
      <c r="N3">
        <v>118.125</v>
      </c>
      <c r="O3">
        <v>61.83</v>
      </c>
      <c r="P3">
        <v>82.072000000000003</v>
      </c>
      <c r="Q3">
        <v>11.654543</v>
      </c>
      <c r="R3">
        <v>21.407623999999998</v>
      </c>
      <c r="S3">
        <v>13.666710999999999</v>
      </c>
      <c r="T3">
        <v>0</v>
      </c>
      <c r="U3">
        <v>348.97500000000002</v>
      </c>
      <c r="V3">
        <v>6.766667</v>
      </c>
      <c r="W3">
        <v>16.785874</v>
      </c>
      <c r="X3">
        <v>86.470100000000002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3.8490000000000002</v>
      </c>
      <c r="AF3">
        <v>6.4089999999999998</v>
      </c>
      <c r="AG3">
        <v>43.360799999999998</v>
      </c>
      <c r="AH3">
        <v>0</v>
      </c>
      <c r="AI3">
        <v>0</v>
      </c>
      <c r="AJ3">
        <v>0</v>
      </c>
      <c r="AK3">
        <v>52.029000000000003</v>
      </c>
      <c r="AL3">
        <v>10.458</v>
      </c>
      <c r="AM3">
        <v>0</v>
      </c>
      <c r="AN3">
        <v>0.57389999999999997</v>
      </c>
      <c r="AO3">
        <v>0</v>
      </c>
      <c r="AP3">
        <v>2.5619999999999998</v>
      </c>
      <c r="AQ3">
        <v>0</v>
      </c>
      <c r="AR3">
        <v>48.576000000000001</v>
      </c>
      <c r="AS3">
        <v>24.48264</v>
      </c>
      <c r="AT3">
        <v>13.760748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1785.8909230000004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376.01709499999998</v>
      </c>
      <c r="L4">
        <v>344.052707</v>
      </c>
      <c r="M4">
        <v>92</v>
      </c>
      <c r="N4">
        <v>118.125</v>
      </c>
      <c r="O4">
        <v>61.83</v>
      </c>
      <c r="P4">
        <v>82.072000000000003</v>
      </c>
      <c r="Q4">
        <v>11.654543</v>
      </c>
      <c r="R4">
        <v>21.407623999999998</v>
      </c>
      <c r="S4">
        <v>13.666710999999999</v>
      </c>
      <c r="T4">
        <v>0</v>
      </c>
      <c r="U4">
        <v>348.97500000000002</v>
      </c>
      <c r="V4">
        <v>6.766667</v>
      </c>
      <c r="W4">
        <v>16.785599999999999</v>
      </c>
      <c r="X4">
        <v>67.470100000000002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3.8490000000000002</v>
      </c>
      <c r="AF4">
        <v>6.4089999999999998</v>
      </c>
      <c r="AG4">
        <v>43.360799999999998</v>
      </c>
      <c r="AH4">
        <v>0</v>
      </c>
      <c r="AI4">
        <v>0</v>
      </c>
      <c r="AJ4">
        <v>0</v>
      </c>
      <c r="AK4">
        <v>52.029000000000003</v>
      </c>
      <c r="AL4">
        <v>10.458</v>
      </c>
      <c r="AM4">
        <v>0</v>
      </c>
      <c r="AN4">
        <v>0.57389999999999997</v>
      </c>
      <c r="AO4">
        <v>0</v>
      </c>
      <c r="AP4">
        <v>2.5619999999999998</v>
      </c>
      <c r="AQ4">
        <v>0</v>
      </c>
      <c r="AR4">
        <v>48.576000000000001</v>
      </c>
      <c r="AS4">
        <v>24.48264</v>
      </c>
      <c r="AT4">
        <v>13.760748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1766.8841350000002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376.08511499999997</v>
      </c>
      <c r="L5">
        <v>344.052707</v>
      </c>
      <c r="M5">
        <v>82.2256</v>
      </c>
      <c r="N5">
        <v>118.125</v>
      </c>
      <c r="O5">
        <v>61.83</v>
      </c>
      <c r="P5">
        <v>71.527500000000003</v>
      </c>
      <c r="Q5">
        <v>11.718693</v>
      </c>
      <c r="R5">
        <v>21.869845999999999</v>
      </c>
      <c r="S5">
        <v>13.909307</v>
      </c>
      <c r="T5">
        <v>0</v>
      </c>
      <c r="U5">
        <v>348.97500000000002</v>
      </c>
      <c r="V5">
        <v>6.766667</v>
      </c>
      <c r="W5">
        <v>16.785599999999999</v>
      </c>
      <c r="X5">
        <v>67.470100000000002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3.8490000000000002</v>
      </c>
      <c r="AF5">
        <v>6.4089999999999998</v>
      </c>
      <c r="AG5">
        <v>43.360799999999998</v>
      </c>
      <c r="AH5">
        <v>0</v>
      </c>
      <c r="AI5">
        <v>0</v>
      </c>
      <c r="AJ5">
        <v>0</v>
      </c>
      <c r="AK5">
        <v>52.029000000000003</v>
      </c>
      <c r="AL5">
        <v>10.458</v>
      </c>
      <c r="AM5">
        <v>0</v>
      </c>
      <c r="AN5">
        <v>0.57389999999999997</v>
      </c>
      <c r="AO5">
        <v>0</v>
      </c>
      <c r="AP5">
        <v>2.5619999999999998</v>
      </c>
      <c r="AQ5">
        <v>0</v>
      </c>
      <c r="AR5">
        <v>13.247999999999999</v>
      </c>
      <c r="AS5">
        <v>24.48264</v>
      </c>
      <c r="AT5">
        <v>13.760748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1712.0742230000001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376.07884899999999</v>
      </c>
      <c r="L6">
        <v>344.052707</v>
      </c>
      <c r="M6">
        <v>57.2256</v>
      </c>
      <c r="N6">
        <v>118.125</v>
      </c>
      <c r="O6">
        <v>61.83</v>
      </c>
      <c r="P6">
        <v>68.527500000000003</v>
      </c>
      <c r="Q6">
        <v>11.718693</v>
      </c>
      <c r="R6">
        <v>21.869845999999999</v>
      </c>
      <c r="S6">
        <v>13.909307</v>
      </c>
      <c r="T6">
        <v>0</v>
      </c>
      <c r="U6">
        <v>348.97500000000002</v>
      </c>
      <c r="V6">
        <v>6.766667</v>
      </c>
      <c r="W6">
        <v>16.785599999999999</v>
      </c>
      <c r="X6">
        <v>67.470100000000002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3.8490000000000002</v>
      </c>
      <c r="AF6">
        <v>6.4089999999999998</v>
      </c>
      <c r="AG6">
        <v>43.360799999999998</v>
      </c>
      <c r="AH6">
        <v>0</v>
      </c>
      <c r="AI6">
        <v>0</v>
      </c>
      <c r="AJ6">
        <v>0</v>
      </c>
      <c r="AK6">
        <v>52.029000000000003</v>
      </c>
      <c r="AL6">
        <v>10.458</v>
      </c>
      <c r="AM6">
        <v>0</v>
      </c>
      <c r="AN6">
        <v>0.57389999999999997</v>
      </c>
      <c r="AO6">
        <v>0</v>
      </c>
      <c r="AP6">
        <v>2.5619999999999998</v>
      </c>
      <c r="AQ6">
        <v>0</v>
      </c>
      <c r="AR6">
        <v>13.247999999999999</v>
      </c>
      <c r="AS6">
        <v>24.48264</v>
      </c>
      <c r="AT6">
        <v>12.169245999999999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1682.4764550000002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376.08511499999997</v>
      </c>
      <c r="L7">
        <v>344.052707</v>
      </c>
      <c r="M7">
        <v>43.239128000000001</v>
      </c>
      <c r="N7">
        <v>103.2473</v>
      </c>
      <c r="O7">
        <v>61.83</v>
      </c>
      <c r="P7">
        <v>68.527500000000003</v>
      </c>
      <c r="Q7">
        <v>11.718693</v>
      </c>
      <c r="R7">
        <v>21.869845999999999</v>
      </c>
      <c r="S7">
        <v>13.909307</v>
      </c>
      <c r="T7">
        <v>0</v>
      </c>
      <c r="U7">
        <v>348.97500000000002</v>
      </c>
      <c r="V7">
        <v>4.7704019999999998</v>
      </c>
      <c r="W7">
        <v>16.785599999999999</v>
      </c>
      <c r="X7">
        <v>67.470100000000002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3.8490000000000002</v>
      </c>
      <c r="AF7">
        <v>6.4089999999999998</v>
      </c>
      <c r="AG7">
        <v>43.360799999999998</v>
      </c>
      <c r="AH7">
        <v>0</v>
      </c>
      <c r="AI7">
        <v>0</v>
      </c>
      <c r="AJ7">
        <v>0</v>
      </c>
      <c r="AK7">
        <v>52.029000000000003</v>
      </c>
      <c r="AL7">
        <v>10.458</v>
      </c>
      <c r="AM7">
        <v>0</v>
      </c>
      <c r="AN7">
        <v>0.57389999999999997</v>
      </c>
      <c r="AO7">
        <v>0</v>
      </c>
      <c r="AP7">
        <v>2.5619999999999998</v>
      </c>
      <c r="AQ7">
        <v>0</v>
      </c>
      <c r="AR7">
        <v>13.247999999999999</v>
      </c>
      <c r="AS7">
        <v>10.089</v>
      </c>
      <c r="AT7">
        <v>13.324185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1638.383583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376.07531999999998</v>
      </c>
      <c r="L8">
        <v>344.052707</v>
      </c>
      <c r="M8">
        <v>43.239128000000001</v>
      </c>
      <c r="N8">
        <v>83.247299999999996</v>
      </c>
      <c r="O8">
        <v>61.83</v>
      </c>
      <c r="P8">
        <v>68.527500000000003</v>
      </c>
      <c r="Q8">
        <v>11.718693</v>
      </c>
      <c r="R8">
        <v>21.869845999999999</v>
      </c>
      <c r="S8">
        <v>13.909307</v>
      </c>
      <c r="T8">
        <v>0</v>
      </c>
      <c r="U8">
        <v>348.97500000000002</v>
      </c>
      <c r="V8">
        <v>6.766667</v>
      </c>
      <c r="W8">
        <v>17.606269000000001</v>
      </c>
      <c r="X8">
        <v>67.470100000000002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3.8490000000000002</v>
      </c>
      <c r="AF8">
        <v>6.4089999999999998</v>
      </c>
      <c r="AG8">
        <v>43.360799999999998</v>
      </c>
      <c r="AH8">
        <v>0</v>
      </c>
      <c r="AI8">
        <v>0</v>
      </c>
      <c r="AJ8">
        <v>0</v>
      </c>
      <c r="AK8">
        <v>52.029000000000003</v>
      </c>
      <c r="AL8">
        <v>10.458</v>
      </c>
      <c r="AM8">
        <v>0</v>
      </c>
      <c r="AN8">
        <v>0.57389999999999997</v>
      </c>
      <c r="AO8">
        <v>0</v>
      </c>
      <c r="AP8">
        <v>2.5619999999999998</v>
      </c>
      <c r="AQ8">
        <v>0</v>
      </c>
      <c r="AR8">
        <v>13.247999999999999</v>
      </c>
      <c r="AS8">
        <v>10.089</v>
      </c>
      <c r="AT8">
        <v>9.7735249999999994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1617.6400620000004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376.08161100000001</v>
      </c>
      <c r="L9">
        <v>344.052707</v>
      </c>
      <c r="M9">
        <v>43.239128000000001</v>
      </c>
      <c r="N9">
        <v>81.247299999999996</v>
      </c>
      <c r="O9">
        <v>46.189500000000002</v>
      </c>
      <c r="P9">
        <v>68.527500000000003</v>
      </c>
      <c r="Q9">
        <v>11.718693</v>
      </c>
      <c r="R9">
        <v>21.869845999999999</v>
      </c>
      <c r="S9">
        <v>13.909307</v>
      </c>
      <c r="T9">
        <v>0</v>
      </c>
      <c r="U9">
        <v>348.97500000000002</v>
      </c>
      <c r="V9">
        <v>6.766667</v>
      </c>
      <c r="W9">
        <v>17.606269000000001</v>
      </c>
      <c r="X9">
        <v>67.470100000000002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3.8490000000000002</v>
      </c>
      <c r="AF9">
        <v>6.4089999999999998</v>
      </c>
      <c r="AG9">
        <v>43.360799999999998</v>
      </c>
      <c r="AH9">
        <v>0</v>
      </c>
      <c r="AI9">
        <v>0</v>
      </c>
      <c r="AJ9">
        <v>0</v>
      </c>
      <c r="AK9">
        <v>52.029000000000003</v>
      </c>
      <c r="AL9">
        <v>10.458</v>
      </c>
      <c r="AM9">
        <v>0</v>
      </c>
      <c r="AN9">
        <v>0.57389999999999997</v>
      </c>
      <c r="AO9">
        <v>0</v>
      </c>
      <c r="AP9">
        <v>2.5619999999999998</v>
      </c>
      <c r="AQ9">
        <v>0</v>
      </c>
      <c r="AR9">
        <v>13.247999999999999</v>
      </c>
      <c r="AS9">
        <v>10.089</v>
      </c>
      <c r="AT9">
        <v>13.760748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1603.9930760000004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376.07531999999998</v>
      </c>
      <c r="L10">
        <v>344.052707</v>
      </c>
      <c r="M10">
        <v>43.239128000000001</v>
      </c>
      <c r="N10">
        <v>81.247299999999996</v>
      </c>
      <c r="O10">
        <v>35.189500000000002</v>
      </c>
      <c r="P10">
        <v>68.527500000000003</v>
      </c>
      <c r="Q10">
        <v>11.718693</v>
      </c>
      <c r="R10">
        <v>21.869845999999999</v>
      </c>
      <c r="S10">
        <v>13.909307</v>
      </c>
      <c r="T10">
        <v>0</v>
      </c>
      <c r="U10">
        <v>348.97500000000002</v>
      </c>
      <c r="V10">
        <v>8.0283479999999994</v>
      </c>
      <c r="W10">
        <v>17.606269000000001</v>
      </c>
      <c r="X10">
        <v>67.470100000000002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3.8490000000000002</v>
      </c>
      <c r="AF10">
        <v>6.4089999999999998</v>
      </c>
      <c r="AG10">
        <v>43.360799999999998</v>
      </c>
      <c r="AH10">
        <v>0</v>
      </c>
      <c r="AI10">
        <v>0</v>
      </c>
      <c r="AJ10">
        <v>0</v>
      </c>
      <c r="AK10">
        <v>52.029000000000003</v>
      </c>
      <c r="AL10">
        <v>23.24</v>
      </c>
      <c r="AM10">
        <v>0</v>
      </c>
      <c r="AN10">
        <v>0.57389999999999997</v>
      </c>
      <c r="AO10">
        <v>0</v>
      </c>
      <c r="AP10">
        <v>2.5619999999999998</v>
      </c>
      <c r="AQ10">
        <v>0</v>
      </c>
      <c r="AR10">
        <v>13.247999999999999</v>
      </c>
      <c r="AS10">
        <v>10.089</v>
      </c>
      <c r="AT10">
        <v>13.760748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1607.0304660000002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376.08161100000001</v>
      </c>
      <c r="L11">
        <v>344.052707</v>
      </c>
      <c r="M11">
        <v>42.682222000000003</v>
      </c>
      <c r="N11">
        <v>80.667299999999997</v>
      </c>
      <c r="O11">
        <v>50.189500000000002</v>
      </c>
      <c r="P11">
        <v>68.527500000000003</v>
      </c>
      <c r="Q11">
        <v>11.718693</v>
      </c>
      <c r="R11">
        <v>21.869845999999999</v>
      </c>
      <c r="S11">
        <v>13.909307</v>
      </c>
      <c r="T11">
        <v>0</v>
      </c>
      <c r="U11">
        <v>348.97500000000002</v>
      </c>
      <c r="V11">
        <v>8.0283479999999994</v>
      </c>
      <c r="W11">
        <v>17.606269000000001</v>
      </c>
      <c r="X11">
        <v>67.470100000000002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3.8490000000000002</v>
      </c>
      <c r="AF11">
        <v>6.4089999999999998</v>
      </c>
      <c r="AG11">
        <v>43.360799999999998</v>
      </c>
      <c r="AH11">
        <v>0</v>
      </c>
      <c r="AI11">
        <v>0</v>
      </c>
      <c r="AJ11">
        <v>0</v>
      </c>
      <c r="AK11">
        <v>52.029000000000003</v>
      </c>
      <c r="AL11">
        <v>53.451999999999998</v>
      </c>
      <c r="AM11">
        <v>0</v>
      </c>
      <c r="AN11">
        <v>0.57389999999999997</v>
      </c>
      <c r="AO11">
        <v>0</v>
      </c>
      <c r="AP11">
        <v>2.5619999999999998</v>
      </c>
      <c r="AQ11">
        <v>0</v>
      </c>
      <c r="AR11">
        <v>13.247999999999999</v>
      </c>
      <c r="AS11">
        <v>10.089</v>
      </c>
      <c r="AT11">
        <v>13.760748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1651.1118510000001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376.07531999999998</v>
      </c>
      <c r="L12">
        <v>344.052707</v>
      </c>
      <c r="M12">
        <v>43.239128000000001</v>
      </c>
      <c r="N12">
        <v>116.1073</v>
      </c>
      <c r="O12">
        <v>60.399500000000003</v>
      </c>
      <c r="P12">
        <v>68.527500000000003</v>
      </c>
      <c r="Q12">
        <v>11.718693</v>
      </c>
      <c r="R12">
        <v>21.869845999999999</v>
      </c>
      <c r="S12">
        <v>13.909307</v>
      </c>
      <c r="T12">
        <v>0</v>
      </c>
      <c r="U12">
        <v>348.97500000000002</v>
      </c>
      <c r="V12">
        <v>8.0283479999999994</v>
      </c>
      <c r="W12">
        <v>17.606269000000001</v>
      </c>
      <c r="X12">
        <v>67.470100000000002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3.8490000000000002</v>
      </c>
      <c r="AF12">
        <v>6.4089999999999998</v>
      </c>
      <c r="AG12">
        <v>43.360799999999998</v>
      </c>
      <c r="AH12">
        <v>0</v>
      </c>
      <c r="AI12">
        <v>0</v>
      </c>
      <c r="AJ12">
        <v>0</v>
      </c>
      <c r="AK12">
        <v>52.029000000000003</v>
      </c>
      <c r="AL12">
        <v>53.451999999999998</v>
      </c>
      <c r="AM12">
        <v>0</v>
      </c>
      <c r="AN12">
        <v>0.57389999999999997</v>
      </c>
      <c r="AO12">
        <v>0</v>
      </c>
      <c r="AP12">
        <v>2.5619999999999998</v>
      </c>
      <c r="AQ12">
        <v>0</v>
      </c>
      <c r="AR12">
        <v>13.247999999999999</v>
      </c>
      <c r="AS12">
        <v>10.089</v>
      </c>
      <c r="AT12">
        <v>13.760748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1697.3124659999999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376.08161100000001</v>
      </c>
      <c r="L13">
        <v>344.052707</v>
      </c>
      <c r="M13">
        <v>55.2256</v>
      </c>
      <c r="N13">
        <v>116.1073</v>
      </c>
      <c r="O13">
        <v>60.399500000000003</v>
      </c>
      <c r="P13">
        <v>68.527500000000003</v>
      </c>
      <c r="Q13">
        <v>11.718693</v>
      </c>
      <c r="R13">
        <v>21.869845999999999</v>
      </c>
      <c r="S13">
        <v>13.909307</v>
      </c>
      <c r="T13">
        <v>0</v>
      </c>
      <c r="U13">
        <v>348.97500000000002</v>
      </c>
      <c r="V13">
        <v>8.0283479999999994</v>
      </c>
      <c r="W13">
        <v>17.606269000000001</v>
      </c>
      <c r="X13">
        <v>67.470100000000002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3.8490000000000002</v>
      </c>
      <c r="AF13">
        <v>6.4089999999999998</v>
      </c>
      <c r="AG13">
        <v>43.360799999999998</v>
      </c>
      <c r="AH13">
        <v>0</v>
      </c>
      <c r="AI13">
        <v>0</v>
      </c>
      <c r="AJ13">
        <v>0</v>
      </c>
      <c r="AK13">
        <v>52.029000000000003</v>
      </c>
      <c r="AL13">
        <v>53.451999999999998</v>
      </c>
      <c r="AM13">
        <v>0</v>
      </c>
      <c r="AN13">
        <v>0.57389999999999997</v>
      </c>
      <c r="AO13">
        <v>0</v>
      </c>
      <c r="AP13">
        <v>2.5619999999999998</v>
      </c>
      <c r="AQ13">
        <v>0</v>
      </c>
      <c r="AR13">
        <v>13.247999999999999</v>
      </c>
      <c r="AS13">
        <v>10.089</v>
      </c>
      <c r="AT13">
        <v>13.760748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1709.3052290000001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376.07531999999998</v>
      </c>
      <c r="L14">
        <v>344.052707</v>
      </c>
      <c r="M14">
        <v>43.239128000000001</v>
      </c>
      <c r="N14">
        <v>116.1073</v>
      </c>
      <c r="O14">
        <v>60.399500000000003</v>
      </c>
      <c r="P14">
        <v>68.527500000000003</v>
      </c>
      <c r="Q14">
        <v>11.718693</v>
      </c>
      <c r="R14">
        <v>21.869845999999999</v>
      </c>
      <c r="S14">
        <v>13.909307</v>
      </c>
      <c r="T14">
        <v>0</v>
      </c>
      <c r="U14">
        <v>348.97500000000002</v>
      </c>
      <c r="V14">
        <v>8.0283479999999994</v>
      </c>
      <c r="W14">
        <v>17.606269000000001</v>
      </c>
      <c r="X14">
        <v>67.470100000000002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3.8490000000000002</v>
      </c>
      <c r="AF14">
        <v>6.4089999999999998</v>
      </c>
      <c r="AG14">
        <v>43.360799999999998</v>
      </c>
      <c r="AH14">
        <v>0</v>
      </c>
      <c r="AI14">
        <v>0</v>
      </c>
      <c r="AJ14">
        <v>0</v>
      </c>
      <c r="AK14">
        <v>52.029000000000003</v>
      </c>
      <c r="AL14">
        <v>53.451999999999998</v>
      </c>
      <c r="AM14">
        <v>0</v>
      </c>
      <c r="AN14">
        <v>0.57389999999999997</v>
      </c>
      <c r="AO14">
        <v>0</v>
      </c>
      <c r="AP14">
        <v>2.5619999999999998</v>
      </c>
      <c r="AQ14">
        <v>0</v>
      </c>
      <c r="AR14">
        <v>13.247999999999999</v>
      </c>
      <c r="AS14">
        <v>10.089</v>
      </c>
      <c r="AT14">
        <v>13.760748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1697.3124659999999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376.32868000000002</v>
      </c>
      <c r="L15">
        <v>344.052707</v>
      </c>
      <c r="M15">
        <v>43.239128000000001</v>
      </c>
      <c r="N15">
        <v>81.247299999999996</v>
      </c>
      <c r="O15">
        <v>60.399500000000003</v>
      </c>
      <c r="P15">
        <v>68.527500000000003</v>
      </c>
      <c r="Q15">
        <v>11.718693</v>
      </c>
      <c r="R15">
        <v>21.869845999999999</v>
      </c>
      <c r="S15">
        <v>13.909307</v>
      </c>
      <c r="T15">
        <v>0</v>
      </c>
      <c r="U15">
        <v>348.97500000000002</v>
      </c>
      <c r="V15">
        <v>8.0283479999999994</v>
      </c>
      <c r="W15">
        <v>17.606269000000001</v>
      </c>
      <c r="X15">
        <v>67.470100000000002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3.8490000000000002</v>
      </c>
      <c r="AF15">
        <v>6.4089999999999998</v>
      </c>
      <c r="AG15">
        <v>43.360799999999998</v>
      </c>
      <c r="AH15">
        <v>0</v>
      </c>
      <c r="AI15">
        <v>0</v>
      </c>
      <c r="AJ15">
        <v>0</v>
      </c>
      <c r="AK15">
        <v>52.029000000000003</v>
      </c>
      <c r="AL15">
        <v>53.451999999999998</v>
      </c>
      <c r="AM15">
        <v>0</v>
      </c>
      <c r="AN15">
        <v>0.57389999999999997</v>
      </c>
      <c r="AO15">
        <v>0</v>
      </c>
      <c r="AP15">
        <v>2.5619999999999998</v>
      </c>
      <c r="AQ15">
        <v>0</v>
      </c>
      <c r="AR15">
        <v>13.247999999999999</v>
      </c>
      <c r="AS15">
        <v>10.089</v>
      </c>
      <c r="AT15">
        <v>12.086066000000001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1661.0311440000005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376.32320499999997</v>
      </c>
      <c r="L16">
        <v>344.052707</v>
      </c>
      <c r="M16">
        <v>43.239128000000001</v>
      </c>
      <c r="N16">
        <v>116.1073</v>
      </c>
      <c r="O16">
        <v>60.399500000000003</v>
      </c>
      <c r="P16">
        <v>68.527500000000003</v>
      </c>
      <c r="Q16">
        <v>11.718693</v>
      </c>
      <c r="R16">
        <v>21.869845999999999</v>
      </c>
      <c r="S16">
        <v>13.909307</v>
      </c>
      <c r="T16">
        <v>0</v>
      </c>
      <c r="U16">
        <v>348.97500000000002</v>
      </c>
      <c r="V16">
        <v>8.0283479999999994</v>
      </c>
      <c r="W16">
        <v>17.606269000000001</v>
      </c>
      <c r="X16">
        <v>67.470100000000002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3.8490000000000002</v>
      </c>
      <c r="AF16">
        <v>6.4089999999999998</v>
      </c>
      <c r="AG16">
        <v>43.360799999999998</v>
      </c>
      <c r="AH16">
        <v>0</v>
      </c>
      <c r="AI16">
        <v>0</v>
      </c>
      <c r="AJ16">
        <v>0</v>
      </c>
      <c r="AK16">
        <v>52.029000000000003</v>
      </c>
      <c r="AL16">
        <v>53.451999999999998</v>
      </c>
      <c r="AM16">
        <v>0</v>
      </c>
      <c r="AN16">
        <v>0.57389999999999997</v>
      </c>
      <c r="AO16">
        <v>0</v>
      </c>
      <c r="AP16">
        <v>2.5619999999999998</v>
      </c>
      <c r="AQ16">
        <v>0</v>
      </c>
      <c r="AR16">
        <v>13.247999999999999</v>
      </c>
      <c r="AS16">
        <v>10.089</v>
      </c>
      <c r="AT16">
        <v>13.760748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1697.5603510000001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376.32868000000002</v>
      </c>
      <c r="L17">
        <v>344.052707</v>
      </c>
      <c r="M17">
        <v>53.2256</v>
      </c>
      <c r="N17">
        <v>116.1073</v>
      </c>
      <c r="O17">
        <v>60.399500000000003</v>
      </c>
      <c r="P17">
        <v>68.527500000000003</v>
      </c>
      <c r="Q17">
        <v>11.718693</v>
      </c>
      <c r="R17">
        <v>21.869845999999999</v>
      </c>
      <c r="S17">
        <v>13.909307</v>
      </c>
      <c r="T17">
        <v>0</v>
      </c>
      <c r="U17">
        <v>348.97500000000002</v>
      </c>
      <c r="V17">
        <v>8.0283479999999994</v>
      </c>
      <c r="W17">
        <v>16.785599999999999</v>
      </c>
      <c r="X17">
        <v>67.470100000000002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3.8490000000000002</v>
      </c>
      <c r="AF17">
        <v>6.4089999999999998</v>
      </c>
      <c r="AG17">
        <v>43.360799999999998</v>
      </c>
      <c r="AH17">
        <v>0</v>
      </c>
      <c r="AI17">
        <v>0</v>
      </c>
      <c r="AJ17">
        <v>0</v>
      </c>
      <c r="AK17">
        <v>52.029000000000003</v>
      </c>
      <c r="AL17">
        <v>23.24</v>
      </c>
      <c r="AM17">
        <v>0</v>
      </c>
      <c r="AN17">
        <v>0.57389999999999997</v>
      </c>
      <c r="AO17">
        <v>0</v>
      </c>
      <c r="AP17">
        <v>2.5619999999999998</v>
      </c>
      <c r="AQ17">
        <v>0</v>
      </c>
      <c r="AR17">
        <v>13.247999999999999</v>
      </c>
      <c r="AS17">
        <v>10.089</v>
      </c>
      <c r="AT17">
        <v>13.760748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1676.5196289999999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376.32320499999997</v>
      </c>
      <c r="L18">
        <v>332</v>
      </c>
      <c r="M18">
        <v>43.239128000000001</v>
      </c>
      <c r="N18">
        <v>105.2473</v>
      </c>
      <c r="O18">
        <v>60.399500000000003</v>
      </c>
      <c r="P18">
        <v>68.527500000000003</v>
      </c>
      <c r="Q18">
        <v>11.654543</v>
      </c>
      <c r="R18">
        <v>21.407623999999998</v>
      </c>
      <c r="S18">
        <v>13.666710999999999</v>
      </c>
      <c r="T18">
        <v>0</v>
      </c>
      <c r="U18">
        <v>348.97500000000002</v>
      </c>
      <c r="V18">
        <v>8.0283479999999994</v>
      </c>
      <c r="W18">
        <v>16.785599999999999</v>
      </c>
      <c r="X18">
        <v>67.470100000000002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3.8490000000000002</v>
      </c>
      <c r="AF18">
        <v>6.4089999999999998</v>
      </c>
      <c r="AG18">
        <v>43.360799999999998</v>
      </c>
      <c r="AH18">
        <v>0</v>
      </c>
      <c r="AI18">
        <v>0</v>
      </c>
      <c r="AJ18">
        <v>0</v>
      </c>
      <c r="AK18">
        <v>52.029000000000003</v>
      </c>
      <c r="AL18">
        <v>11.62</v>
      </c>
      <c r="AM18">
        <v>0</v>
      </c>
      <c r="AN18">
        <v>0.57389999999999997</v>
      </c>
      <c r="AO18">
        <v>0</v>
      </c>
      <c r="AP18">
        <v>2.5619999999999998</v>
      </c>
      <c r="AQ18">
        <v>0</v>
      </c>
      <c r="AR18">
        <v>13.247999999999999</v>
      </c>
      <c r="AS18">
        <v>10.089</v>
      </c>
      <c r="AT18">
        <v>13.760748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1631.226007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376.32868000000002</v>
      </c>
      <c r="L19">
        <v>332</v>
      </c>
      <c r="M19">
        <v>43.239128000000001</v>
      </c>
      <c r="N19">
        <v>81.247299999999996</v>
      </c>
      <c r="O19">
        <v>43.189500000000002</v>
      </c>
      <c r="P19">
        <v>68.527500000000003</v>
      </c>
      <c r="Q19">
        <v>11.654543</v>
      </c>
      <c r="R19">
        <v>21.407623999999998</v>
      </c>
      <c r="S19">
        <v>13.666710999999999</v>
      </c>
      <c r="T19">
        <v>0</v>
      </c>
      <c r="U19">
        <v>348.97500000000002</v>
      </c>
      <c r="V19">
        <v>8.0283479999999994</v>
      </c>
      <c r="W19">
        <v>16.785599999999999</v>
      </c>
      <c r="X19">
        <v>67.980198999999999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3.8490000000000002</v>
      </c>
      <c r="AF19">
        <v>6.4089999999999998</v>
      </c>
      <c r="AG19">
        <v>43.360799999999998</v>
      </c>
      <c r="AH19">
        <v>0</v>
      </c>
      <c r="AI19">
        <v>0</v>
      </c>
      <c r="AJ19">
        <v>0</v>
      </c>
      <c r="AK19">
        <v>52.029000000000003</v>
      </c>
      <c r="AL19">
        <v>10.458</v>
      </c>
      <c r="AM19">
        <v>0</v>
      </c>
      <c r="AN19">
        <v>0.57389999999999997</v>
      </c>
      <c r="AO19">
        <v>0</v>
      </c>
      <c r="AP19">
        <v>2.5619999999999998</v>
      </c>
      <c r="AQ19">
        <v>0</v>
      </c>
      <c r="AR19">
        <v>48.576000000000001</v>
      </c>
      <c r="AS19">
        <v>24.48264</v>
      </c>
      <c r="AT19">
        <v>13.760748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1639.0912210000001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376.32320499999997</v>
      </c>
      <c r="L20">
        <v>332</v>
      </c>
      <c r="M20">
        <v>43.239128000000001</v>
      </c>
      <c r="N20">
        <v>81.247299999999996</v>
      </c>
      <c r="O20">
        <v>57.073158999999997</v>
      </c>
      <c r="P20">
        <v>68.527500000000003</v>
      </c>
      <c r="Q20">
        <v>11.654543</v>
      </c>
      <c r="R20">
        <v>21.407623999999998</v>
      </c>
      <c r="S20">
        <v>13.666710999999999</v>
      </c>
      <c r="T20">
        <v>0</v>
      </c>
      <c r="U20">
        <v>348.97500000000002</v>
      </c>
      <c r="V20">
        <v>8.0283479999999994</v>
      </c>
      <c r="W20">
        <v>16.785599999999999</v>
      </c>
      <c r="X20">
        <v>67.980198999999999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3.8490000000000002</v>
      </c>
      <c r="AF20">
        <v>6.4089999999999998</v>
      </c>
      <c r="AG20">
        <v>43.360799999999998</v>
      </c>
      <c r="AH20">
        <v>0</v>
      </c>
      <c r="AI20">
        <v>0</v>
      </c>
      <c r="AJ20">
        <v>0</v>
      </c>
      <c r="AK20">
        <v>52.029000000000003</v>
      </c>
      <c r="AL20">
        <v>10.458</v>
      </c>
      <c r="AM20">
        <v>0</v>
      </c>
      <c r="AN20">
        <v>0.57389999999999997</v>
      </c>
      <c r="AO20">
        <v>0</v>
      </c>
      <c r="AP20">
        <v>2.5619999999999998</v>
      </c>
      <c r="AQ20">
        <v>0</v>
      </c>
      <c r="AR20">
        <v>48.576000000000001</v>
      </c>
      <c r="AS20">
        <v>24.48264</v>
      </c>
      <c r="AT20">
        <v>13.760748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1652.9694050000001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376.32868000000002</v>
      </c>
      <c r="L21">
        <v>332</v>
      </c>
      <c r="M21">
        <v>43.239128000000001</v>
      </c>
      <c r="N21">
        <v>108.536709</v>
      </c>
      <c r="O21">
        <v>60.399500000000003</v>
      </c>
      <c r="P21">
        <v>68.527500000000003</v>
      </c>
      <c r="Q21">
        <v>11.654543</v>
      </c>
      <c r="R21">
        <v>21.407623999999998</v>
      </c>
      <c r="S21">
        <v>13.666710999999999</v>
      </c>
      <c r="T21">
        <v>0</v>
      </c>
      <c r="U21">
        <v>348.97500000000002</v>
      </c>
      <c r="V21">
        <v>8.0283479999999994</v>
      </c>
      <c r="W21">
        <v>16.785599999999999</v>
      </c>
      <c r="X21">
        <v>67.470100000000002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3.8490000000000002</v>
      </c>
      <c r="AF21">
        <v>6.4089999999999998</v>
      </c>
      <c r="AG21">
        <v>43.360799999999998</v>
      </c>
      <c r="AH21">
        <v>0</v>
      </c>
      <c r="AI21">
        <v>0</v>
      </c>
      <c r="AJ21">
        <v>0</v>
      </c>
      <c r="AK21">
        <v>52.029000000000003</v>
      </c>
      <c r="AL21">
        <v>10.458</v>
      </c>
      <c r="AM21">
        <v>0</v>
      </c>
      <c r="AN21">
        <v>0.57389999999999997</v>
      </c>
      <c r="AO21">
        <v>0</v>
      </c>
      <c r="AP21">
        <v>2.5619999999999998</v>
      </c>
      <c r="AQ21">
        <v>0</v>
      </c>
      <c r="AR21">
        <v>13.247999999999999</v>
      </c>
      <c r="AS21">
        <v>24.48264</v>
      </c>
      <c r="AT21">
        <v>13.760748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1647.7525310000001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376.32320499999997</v>
      </c>
      <c r="L22">
        <v>332</v>
      </c>
      <c r="M22">
        <v>57.358555000000003</v>
      </c>
      <c r="N22">
        <v>116.1073</v>
      </c>
      <c r="O22">
        <v>60.399500000000003</v>
      </c>
      <c r="P22">
        <v>68.527500000000003</v>
      </c>
      <c r="Q22">
        <v>11.654543</v>
      </c>
      <c r="R22">
        <v>21.407623999999998</v>
      </c>
      <c r="S22">
        <v>13.666710999999999</v>
      </c>
      <c r="T22">
        <v>0</v>
      </c>
      <c r="U22">
        <v>348.97500000000002</v>
      </c>
      <c r="V22">
        <v>6.766667</v>
      </c>
      <c r="W22">
        <v>16.785599999999999</v>
      </c>
      <c r="X22">
        <v>67.470100000000002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3.8490000000000002</v>
      </c>
      <c r="AF22">
        <v>6.4089999999999998</v>
      </c>
      <c r="AG22">
        <v>43.360799999999998</v>
      </c>
      <c r="AH22">
        <v>0</v>
      </c>
      <c r="AI22">
        <v>0</v>
      </c>
      <c r="AJ22">
        <v>0</v>
      </c>
      <c r="AK22">
        <v>52.029000000000003</v>
      </c>
      <c r="AL22">
        <v>10.458</v>
      </c>
      <c r="AM22">
        <v>0</v>
      </c>
      <c r="AN22">
        <v>0.57389999999999997</v>
      </c>
      <c r="AO22">
        <v>0</v>
      </c>
      <c r="AP22">
        <v>2.5619999999999998</v>
      </c>
      <c r="AQ22">
        <v>0</v>
      </c>
      <c r="AR22">
        <v>13.247999999999999</v>
      </c>
      <c r="AS22">
        <v>24.48264</v>
      </c>
      <c r="AT22">
        <v>13.760748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1668.175393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376.07957699999997</v>
      </c>
      <c r="L23">
        <v>332</v>
      </c>
      <c r="M23">
        <v>66.2256</v>
      </c>
      <c r="N23">
        <v>116.1073</v>
      </c>
      <c r="O23">
        <v>60.399500000000003</v>
      </c>
      <c r="P23">
        <v>68.527500000000003</v>
      </c>
      <c r="Q23">
        <v>11.650486000000001</v>
      </c>
      <c r="R23">
        <v>21.407623999999998</v>
      </c>
      <c r="S23">
        <v>13.666710999999999</v>
      </c>
      <c r="T23">
        <v>0</v>
      </c>
      <c r="U23">
        <v>348.97500000000002</v>
      </c>
      <c r="V23">
        <v>5.8121590000000003</v>
      </c>
      <c r="W23">
        <v>16.785599999999999</v>
      </c>
      <c r="X23">
        <v>67.470100000000002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3.8490000000000002</v>
      </c>
      <c r="AF23">
        <v>6.4089999999999998</v>
      </c>
      <c r="AG23">
        <v>43.360799999999998</v>
      </c>
      <c r="AH23">
        <v>0</v>
      </c>
      <c r="AI23">
        <v>0</v>
      </c>
      <c r="AJ23">
        <v>0</v>
      </c>
      <c r="AK23">
        <v>52.029000000000003</v>
      </c>
      <c r="AL23">
        <v>10.458</v>
      </c>
      <c r="AM23">
        <v>0</v>
      </c>
      <c r="AN23">
        <v>0.57389999999999997</v>
      </c>
      <c r="AO23">
        <v>0</v>
      </c>
      <c r="AP23">
        <v>1.1529</v>
      </c>
      <c r="AQ23">
        <v>0</v>
      </c>
      <c r="AR23">
        <v>13.247999999999999</v>
      </c>
      <c r="AS23">
        <v>14.7972</v>
      </c>
      <c r="AT23">
        <v>13.760748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1664.7457050000003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376.07301000000001</v>
      </c>
      <c r="L24">
        <v>332</v>
      </c>
      <c r="M24">
        <v>92</v>
      </c>
      <c r="N24">
        <v>118.125</v>
      </c>
      <c r="O24">
        <v>61.83</v>
      </c>
      <c r="P24">
        <v>68.527500000000003</v>
      </c>
      <c r="Q24">
        <v>11.650486000000001</v>
      </c>
      <c r="R24">
        <v>21.407623999999998</v>
      </c>
      <c r="S24">
        <v>13.666710999999999</v>
      </c>
      <c r="T24">
        <v>0</v>
      </c>
      <c r="U24">
        <v>348.97500000000002</v>
      </c>
      <c r="V24">
        <v>4.7910649999999997</v>
      </c>
      <c r="W24">
        <v>16.785599999999999</v>
      </c>
      <c r="X24">
        <v>67.470100000000002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4.1055999999999999</v>
      </c>
      <c r="AF24">
        <v>6.4089999999999998</v>
      </c>
      <c r="AG24">
        <v>43.360799999999998</v>
      </c>
      <c r="AH24">
        <v>0</v>
      </c>
      <c r="AI24">
        <v>0</v>
      </c>
      <c r="AJ24">
        <v>0</v>
      </c>
      <c r="AK24">
        <v>52.029000000000003</v>
      </c>
      <c r="AL24">
        <v>10.458</v>
      </c>
      <c r="AM24">
        <v>0</v>
      </c>
      <c r="AN24">
        <v>0.57389999999999997</v>
      </c>
      <c r="AO24">
        <v>0</v>
      </c>
      <c r="AP24">
        <v>1.1529</v>
      </c>
      <c r="AQ24">
        <v>0</v>
      </c>
      <c r="AR24">
        <v>13.247999999999999</v>
      </c>
      <c r="AS24">
        <v>14.7972</v>
      </c>
      <c r="AT24">
        <v>13.760748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1693.1972440000004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445.03320000000002</v>
      </c>
      <c r="L25">
        <v>332</v>
      </c>
      <c r="M25">
        <v>92</v>
      </c>
      <c r="N25">
        <v>116.5577</v>
      </c>
      <c r="O25">
        <v>61.83</v>
      </c>
      <c r="P25">
        <v>82.072000000000003</v>
      </c>
      <c r="Q25">
        <v>11.650486000000001</v>
      </c>
      <c r="R25">
        <v>21.407623999999998</v>
      </c>
      <c r="S25">
        <v>13.666710999999999</v>
      </c>
      <c r="T25">
        <v>0</v>
      </c>
      <c r="U25">
        <v>348.97500000000002</v>
      </c>
      <c r="V25">
        <v>4.7910649999999997</v>
      </c>
      <c r="W25">
        <v>16.785599999999999</v>
      </c>
      <c r="X25">
        <v>67.470100000000002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14.113</v>
      </c>
      <c r="AF25">
        <v>6.4089999999999998</v>
      </c>
      <c r="AG25">
        <v>43.360799999999998</v>
      </c>
      <c r="AH25">
        <v>0</v>
      </c>
      <c r="AI25">
        <v>0</v>
      </c>
      <c r="AJ25">
        <v>0</v>
      </c>
      <c r="AK25">
        <v>52.029000000000003</v>
      </c>
      <c r="AL25">
        <v>10.458</v>
      </c>
      <c r="AM25">
        <v>0</v>
      </c>
      <c r="AN25">
        <v>0.57389999999999997</v>
      </c>
      <c r="AO25">
        <v>0</v>
      </c>
      <c r="AP25">
        <v>4.9958999999999998</v>
      </c>
      <c r="AQ25">
        <v>0</v>
      </c>
      <c r="AR25">
        <v>13.247999999999999</v>
      </c>
      <c r="AS25">
        <v>14.7972</v>
      </c>
      <c r="AT25">
        <v>13.760748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1787.9850340000003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445.03320000000002</v>
      </c>
      <c r="L26">
        <v>332</v>
      </c>
      <c r="M26">
        <v>73.7744</v>
      </c>
      <c r="N26">
        <v>118.125</v>
      </c>
      <c r="O26">
        <v>61.83</v>
      </c>
      <c r="P26">
        <v>72.072000000000003</v>
      </c>
      <c r="Q26">
        <v>11.650486000000001</v>
      </c>
      <c r="R26">
        <v>21.407623999999998</v>
      </c>
      <c r="S26">
        <v>13.666710999999999</v>
      </c>
      <c r="T26">
        <v>0</v>
      </c>
      <c r="U26">
        <v>348.97500000000002</v>
      </c>
      <c r="V26">
        <v>4.704974</v>
      </c>
      <c r="W26">
        <v>16.785599999999999</v>
      </c>
      <c r="X26">
        <v>72.470100000000002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14.113</v>
      </c>
      <c r="AF26">
        <v>6.4089999999999998</v>
      </c>
      <c r="AG26">
        <v>43.360799999999998</v>
      </c>
      <c r="AH26">
        <v>0</v>
      </c>
      <c r="AI26">
        <v>0</v>
      </c>
      <c r="AJ26">
        <v>0</v>
      </c>
      <c r="AK26">
        <v>52.029000000000003</v>
      </c>
      <c r="AL26">
        <v>10.458</v>
      </c>
      <c r="AM26">
        <v>0</v>
      </c>
      <c r="AN26">
        <v>0.57389999999999997</v>
      </c>
      <c r="AO26">
        <v>0</v>
      </c>
      <c r="AP26">
        <v>4.9958999999999998</v>
      </c>
      <c r="AQ26">
        <v>0</v>
      </c>
      <c r="AR26">
        <v>13.247999999999999</v>
      </c>
      <c r="AS26">
        <v>14.7972</v>
      </c>
      <c r="AT26">
        <v>13.760748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1766.2406430000003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527</v>
      </c>
      <c r="L27">
        <v>332</v>
      </c>
      <c r="M27">
        <v>63.7744</v>
      </c>
      <c r="N27">
        <v>81.887699999999995</v>
      </c>
      <c r="O27">
        <v>61.83</v>
      </c>
      <c r="P27">
        <v>72.072000000000003</v>
      </c>
      <c r="Q27">
        <v>14.583299999999999</v>
      </c>
      <c r="R27">
        <v>29.617699999999999</v>
      </c>
      <c r="S27">
        <v>17.590499999999999</v>
      </c>
      <c r="T27">
        <v>0</v>
      </c>
      <c r="U27">
        <v>348.97500000000002</v>
      </c>
      <c r="V27">
        <v>9.1045999999999996</v>
      </c>
      <c r="W27">
        <v>32.164499999999997</v>
      </c>
      <c r="X27">
        <v>110.242278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14.113</v>
      </c>
      <c r="AF27">
        <v>6.4089999999999998</v>
      </c>
      <c r="AG27">
        <v>43.360799999999998</v>
      </c>
      <c r="AH27">
        <v>20.834</v>
      </c>
      <c r="AI27">
        <v>0</v>
      </c>
      <c r="AJ27">
        <v>0</v>
      </c>
      <c r="AK27">
        <v>52.029000000000003</v>
      </c>
      <c r="AL27">
        <v>10.458</v>
      </c>
      <c r="AM27">
        <v>0</v>
      </c>
      <c r="AN27">
        <v>0.57389999999999997</v>
      </c>
      <c r="AO27">
        <v>0</v>
      </c>
      <c r="AP27">
        <v>4.9958999999999998</v>
      </c>
      <c r="AQ27">
        <v>6.3</v>
      </c>
      <c r="AR27">
        <v>13.247999999999999</v>
      </c>
      <c r="AS27">
        <v>14.7972</v>
      </c>
      <c r="AT27">
        <v>13.760748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1901.7215260000003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614</v>
      </c>
      <c r="L28">
        <v>332</v>
      </c>
      <c r="M28">
        <v>92</v>
      </c>
      <c r="N28">
        <v>118.125</v>
      </c>
      <c r="O28">
        <v>61.83</v>
      </c>
      <c r="P28">
        <v>103.96875</v>
      </c>
      <c r="Q28">
        <v>18.277699999999999</v>
      </c>
      <c r="R28">
        <v>36.622999999999998</v>
      </c>
      <c r="S28">
        <v>22.687000000000001</v>
      </c>
      <c r="T28">
        <v>0</v>
      </c>
      <c r="U28">
        <v>348.97500000000002</v>
      </c>
      <c r="V28">
        <v>15.040262999999999</v>
      </c>
      <c r="W28">
        <v>43.355769000000002</v>
      </c>
      <c r="X28">
        <v>147.515625</v>
      </c>
      <c r="Y28">
        <v>0</v>
      </c>
      <c r="Z28">
        <v>0</v>
      </c>
      <c r="AA28">
        <v>0</v>
      </c>
      <c r="AB28">
        <v>13.17004</v>
      </c>
      <c r="AC28">
        <v>9.6778399999999998</v>
      </c>
      <c r="AD28">
        <v>9.1149000000000004</v>
      </c>
      <c r="AE28">
        <v>14.113</v>
      </c>
      <c r="AF28">
        <v>6.4089999999999998</v>
      </c>
      <c r="AG28">
        <v>43.360799999999998</v>
      </c>
      <c r="AH28">
        <v>46.781799999999997</v>
      </c>
      <c r="AI28">
        <v>0</v>
      </c>
      <c r="AJ28">
        <v>0</v>
      </c>
      <c r="AK28">
        <v>52.029000000000003</v>
      </c>
      <c r="AL28">
        <v>10.458</v>
      </c>
      <c r="AM28">
        <v>0</v>
      </c>
      <c r="AN28">
        <v>0.57389999999999997</v>
      </c>
      <c r="AO28">
        <v>0</v>
      </c>
      <c r="AP28">
        <v>1.1529</v>
      </c>
      <c r="AQ28">
        <v>15.372</v>
      </c>
      <c r="AR28">
        <v>13.247999999999999</v>
      </c>
      <c r="AS28">
        <v>14.7972</v>
      </c>
      <c r="AT28">
        <v>13.760748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2218.4172350000003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677.03319999999997</v>
      </c>
      <c r="L29">
        <v>388</v>
      </c>
      <c r="M29">
        <v>92</v>
      </c>
      <c r="N29">
        <v>118.125</v>
      </c>
      <c r="O29">
        <v>61.83</v>
      </c>
      <c r="P29">
        <v>103.96875</v>
      </c>
      <c r="Q29">
        <v>18.277699999999999</v>
      </c>
      <c r="R29">
        <v>36.622999999999998</v>
      </c>
      <c r="S29">
        <v>22.687000000000001</v>
      </c>
      <c r="T29">
        <v>0</v>
      </c>
      <c r="U29">
        <v>348.97500000000002</v>
      </c>
      <c r="V29">
        <v>15.464600000000001</v>
      </c>
      <c r="W29">
        <v>46.399079999999998</v>
      </c>
      <c r="X29">
        <v>147.515625</v>
      </c>
      <c r="Y29">
        <v>0</v>
      </c>
      <c r="Z29">
        <v>6.5537999999999998</v>
      </c>
      <c r="AA29">
        <v>14.04936</v>
      </c>
      <c r="AB29">
        <v>13.17004</v>
      </c>
      <c r="AC29">
        <v>9.6778399999999998</v>
      </c>
      <c r="AD29">
        <v>9.1149000000000004</v>
      </c>
      <c r="AE29">
        <v>14.113</v>
      </c>
      <c r="AF29">
        <v>8.8740000000000006</v>
      </c>
      <c r="AG29">
        <v>43.360799999999998</v>
      </c>
      <c r="AH29">
        <v>70.172700000000006</v>
      </c>
      <c r="AI29">
        <v>0</v>
      </c>
      <c r="AJ29">
        <v>0</v>
      </c>
      <c r="AK29">
        <v>52.029000000000003</v>
      </c>
      <c r="AL29">
        <v>10.458</v>
      </c>
      <c r="AM29">
        <v>0</v>
      </c>
      <c r="AN29">
        <v>0.57389999999999997</v>
      </c>
      <c r="AO29">
        <v>0</v>
      </c>
      <c r="AP29">
        <v>1.1529</v>
      </c>
      <c r="AQ29">
        <v>15.372</v>
      </c>
      <c r="AR29">
        <v>13.247999999999999</v>
      </c>
      <c r="AS29">
        <v>14.7972</v>
      </c>
      <c r="AT29">
        <v>13.760748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2387.3771429999993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677.03319999999997</v>
      </c>
      <c r="L30">
        <v>388</v>
      </c>
      <c r="M30">
        <v>92</v>
      </c>
      <c r="N30">
        <v>118.125</v>
      </c>
      <c r="O30">
        <v>61.83</v>
      </c>
      <c r="P30">
        <v>103.96875</v>
      </c>
      <c r="Q30">
        <v>18.277699999999999</v>
      </c>
      <c r="R30">
        <v>36.622999999999998</v>
      </c>
      <c r="S30">
        <v>22.687000000000001</v>
      </c>
      <c r="T30">
        <v>0</v>
      </c>
      <c r="U30">
        <v>348.97500000000002</v>
      </c>
      <c r="V30">
        <v>20.73</v>
      </c>
      <c r="W30">
        <v>46.399079999999998</v>
      </c>
      <c r="X30">
        <v>147.515625</v>
      </c>
      <c r="Y30">
        <v>0</v>
      </c>
      <c r="Z30">
        <v>13.1076</v>
      </c>
      <c r="AA30">
        <v>28.09872</v>
      </c>
      <c r="AB30">
        <v>13.17004</v>
      </c>
      <c r="AC30">
        <v>19.35568</v>
      </c>
      <c r="AD30">
        <v>18.229800000000001</v>
      </c>
      <c r="AE30">
        <v>28.225999999999999</v>
      </c>
      <c r="AF30">
        <v>17.748000000000001</v>
      </c>
      <c r="AG30">
        <v>43.360799999999998</v>
      </c>
      <c r="AH30">
        <v>93.563599999999994</v>
      </c>
      <c r="AI30">
        <v>2.5459999999999998</v>
      </c>
      <c r="AJ30">
        <v>0</v>
      </c>
      <c r="AK30">
        <v>52.029000000000003</v>
      </c>
      <c r="AL30">
        <v>10.458</v>
      </c>
      <c r="AM30">
        <v>0</v>
      </c>
      <c r="AN30">
        <v>0.57389999999999997</v>
      </c>
      <c r="AO30">
        <v>0</v>
      </c>
      <c r="AP30">
        <v>1.1529</v>
      </c>
      <c r="AQ30">
        <v>30.744</v>
      </c>
      <c r="AR30">
        <v>13.247999999999999</v>
      </c>
      <c r="AS30">
        <v>15.87336</v>
      </c>
      <c r="AT30">
        <v>13.760748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2497.4105030000001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677.03319999999997</v>
      </c>
      <c r="L31">
        <v>373</v>
      </c>
      <c r="M31">
        <v>92</v>
      </c>
      <c r="N31">
        <v>118.125</v>
      </c>
      <c r="O31">
        <v>61.83</v>
      </c>
      <c r="P31">
        <v>103.96875</v>
      </c>
      <c r="Q31">
        <v>18.277699999999999</v>
      </c>
      <c r="R31">
        <v>36.622999999999998</v>
      </c>
      <c r="S31">
        <v>22.687000000000001</v>
      </c>
      <c r="T31">
        <v>0</v>
      </c>
      <c r="U31">
        <v>348.97500000000002</v>
      </c>
      <c r="V31">
        <v>20.73</v>
      </c>
      <c r="W31">
        <v>46.399079999999998</v>
      </c>
      <c r="X31">
        <v>147.515625</v>
      </c>
      <c r="Y31">
        <v>0</v>
      </c>
      <c r="Z31">
        <v>13.1076</v>
      </c>
      <c r="AA31">
        <v>42.14808</v>
      </c>
      <c r="AB31">
        <v>26.34008</v>
      </c>
      <c r="AC31">
        <v>19.35568</v>
      </c>
      <c r="AD31">
        <v>27.408107999999999</v>
      </c>
      <c r="AE31">
        <v>49.436556000000003</v>
      </c>
      <c r="AF31">
        <v>30.565999999999999</v>
      </c>
      <c r="AG31">
        <v>43.360799999999998</v>
      </c>
      <c r="AH31">
        <v>116.9545</v>
      </c>
      <c r="AI31">
        <v>16.548999999999999</v>
      </c>
      <c r="AJ31">
        <v>0</v>
      </c>
      <c r="AK31">
        <v>52.029000000000003</v>
      </c>
      <c r="AL31">
        <v>10.458</v>
      </c>
      <c r="AM31">
        <v>0</v>
      </c>
      <c r="AN31">
        <v>0.57389999999999997</v>
      </c>
      <c r="AO31">
        <v>0</v>
      </c>
      <c r="AP31">
        <v>1.1529</v>
      </c>
      <c r="AQ31">
        <v>46.116</v>
      </c>
      <c r="AR31">
        <v>48.576000000000001</v>
      </c>
      <c r="AS31">
        <v>24.48264</v>
      </c>
      <c r="AT31">
        <v>13.760748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2649.5399469999998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677.03319999999997</v>
      </c>
      <c r="L32">
        <v>534</v>
      </c>
      <c r="M32">
        <v>92</v>
      </c>
      <c r="N32">
        <v>118.125</v>
      </c>
      <c r="O32">
        <v>61.83</v>
      </c>
      <c r="P32">
        <v>103.96875</v>
      </c>
      <c r="Q32">
        <v>11.839637</v>
      </c>
      <c r="R32">
        <v>23.617699999999999</v>
      </c>
      <c r="S32">
        <v>14.5905</v>
      </c>
      <c r="T32">
        <v>0</v>
      </c>
      <c r="U32">
        <v>348.97500000000002</v>
      </c>
      <c r="V32">
        <v>14.37</v>
      </c>
      <c r="W32">
        <v>32.164499999999997</v>
      </c>
      <c r="X32">
        <v>147.515625</v>
      </c>
      <c r="Y32">
        <v>0</v>
      </c>
      <c r="Z32">
        <v>13.1076</v>
      </c>
      <c r="AA32">
        <v>42.14808</v>
      </c>
      <c r="AB32">
        <v>26.34008</v>
      </c>
      <c r="AC32">
        <v>19.35568</v>
      </c>
      <c r="AD32">
        <v>27.408107999999999</v>
      </c>
      <c r="AE32">
        <v>49.436556000000003</v>
      </c>
      <c r="AF32">
        <v>30.565999999999999</v>
      </c>
      <c r="AG32">
        <v>43.360799999999998</v>
      </c>
      <c r="AH32">
        <v>140.34540000000001</v>
      </c>
      <c r="AI32">
        <v>16.548999999999999</v>
      </c>
      <c r="AJ32">
        <v>0</v>
      </c>
      <c r="AK32">
        <v>52.029000000000003</v>
      </c>
      <c r="AL32">
        <v>10.458</v>
      </c>
      <c r="AM32">
        <v>0</v>
      </c>
      <c r="AN32">
        <v>0.57389999999999997</v>
      </c>
      <c r="AO32">
        <v>0</v>
      </c>
      <c r="AP32">
        <v>1.1529</v>
      </c>
      <c r="AQ32">
        <v>61.488</v>
      </c>
      <c r="AR32">
        <v>48.576000000000001</v>
      </c>
      <c r="AS32">
        <v>24.48264</v>
      </c>
      <c r="AT32">
        <v>13.760748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2801.168404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682.03319999999997</v>
      </c>
      <c r="L33">
        <v>638.74188700000002</v>
      </c>
      <c r="M33">
        <v>92</v>
      </c>
      <c r="N33">
        <v>118.125</v>
      </c>
      <c r="O33">
        <v>61.83</v>
      </c>
      <c r="P33">
        <v>103.96875</v>
      </c>
      <c r="Q33">
        <v>21.82</v>
      </c>
      <c r="R33">
        <v>42.390099999999997</v>
      </c>
      <c r="S33">
        <v>26.3901</v>
      </c>
      <c r="T33">
        <v>0</v>
      </c>
      <c r="U33">
        <v>348.97500000000002</v>
      </c>
      <c r="V33">
        <v>20.569876000000001</v>
      </c>
      <c r="W33">
        <v>46.399079999999998</v>
      </c>
      <c r="X33">
        <v>147.515625</v>
      </c>
      <c r="Y33">
        <v>0</v>
      </c>
      <c r="Z33">
        <v>13.1076</v>
      </c>
      <c r="AA33">
        <v>42.14808</v>
      </c>
      <c r="AB33">
        <v>26.34008</v>
      </c>
      <c r="AC33">
        <v>19.35568</v>
      </c>
      <c r="AD33">
        <v>27.408107999999999</v>
      </c>
      <c r="AE33">
        <v>49.436556000000003</v>
      </c>
      <c r="AF33">
        <v>30.565999999999999</v>
      </c>
      <c r="AG33">
        <v>43.360799999999998</v>
      </c>
      <c r="AH33">
        <v>140.34540000000001</v>
      </c>
      <c r="AI33">
        <v>16.548999999999999</v>
      </c>
      <c r="AJ33">
        <v>0</v>
      </c>
      <c r="AK33">
        <v>52.029000000000003</v>
      </c>
      <c r="AL33">
        <v>10.458</v>
      </c>
      <c r="AM33">
        <v>0</v>
      </c>
      <c r="AN33">
        <v>0.57389999999999997</v>
      </c>
      <c r="AO33">
        <v>0</v>
      </c>
      <c r="AP33">
        <v>1.1529</v>
      </c>
      <c r="AQ33">
        <v>61.488</v>
      </c>
      <c r="AR33">
        <v>13.247999999999999</v>
      </c>
      <c r="AS33">
        <v>24.48264</v>
      </c>
      <c r="AT33">
        <v>13.760748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2936.5691100000004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682.03319999999997</v>
      </c>
      <c r="L34">
        <v>653.15250000000003</v>
      </c>
      <c r="M34">
        <v>92</v>
      </c>
      <c r="N34">
        <v>118.125</v>
      </c>
      <c r="O34">
        <v>61.83</v>
      </c>
      <c r="P34">
        <v>103.96875</v>
      </c>
      <c r="Q34">
        <v>21.82</v>
      </c>
      <c r="R34">
        <v>42.390099999999997</v>
      </c>
      <c r="S34">
        <v>26.3901</v>
      </c>
      <c r="T34">
        <v>0</v>
      </c>
      <c r="U34">
        <v>348.97500000000002</v>
      </c>
      <c r="V34">
        <v>20.73</v>
      </c>
      <c r="W34">
        <v>46.399079999999998</v>
      </c>
      <c r="X34">
        <v>147.515625</v>
      </c>
      <c r="Y34">
        <v>0</v>
      </c>
      <c r="Z34">
        <v>13.1076</v>
      </c>
      <c r="AA34">
        <v>42.14808</v>
      </c>
      <c r="AB34">
        <v>26.34008</v>
      </c>
      <c r="AC34">
        <v>19.35568</v>
      </c>
      <c r="AD34">
        <v>27.408107999999999</v>
      </c>
      <c r="AE34">
        <v>49.436556000000003</v>
      </c>
      <c r="AF34">
        <v>30.565999999999999</v>
      </c>
      <c r="AG34">
        <v>43.360799999999998</v>
      </c>
      <c r="AH34">
        <v>140.34540000000001</v>
      </c>
      <c r="AI34">
        <v>16.548999999999999</v>
      </c>
      <c r="AJ34">
        <v>0</v>
      </c>
      <c r="AK34">
        <v>52.029000000000003</v>
      </c>
      <c r="AL34">
        <v>10.458</v>
      </c>
      <c r="AM34">
        <v>0</v>
      </c>
      <c r="AN34">
        <v>0.57389999999999997</v>
      </c>
      <c r="AO34">
        <v>0</v>
      </c>
      <c r="AP34">
        <v>1.1529</v>
      </c>
      <c r="AQ34">
        <v>61.488</v>
      </c>
      <c r="AR34">
        <v>13.247999999999999</v>
      </c>
      <c r="AS34">
        <v>24.48264</v>
      </c>
      <c r="AT34">
        <v>13.760748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2951.1398470000004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682.03319999999997</v>
      </c>
      <c r="L35">
        <v>653.15250000000003</v>
      </c>
      <c r="M35">
        <v>92</v>
      </c>
      <c r="N35">
        <v>118.125</v>
      </c>
      <c r="O35">
        <v>61.83</v>
      </c>
      <c r="P35">
        <v>103.96875</v>
      </c>
      <c r="Q35">
        <v>21.82</v>
      </c>
      <c r="R35">
        <v>42.390099999999997</v>
      </c>
      <c r="S35">
        <v>26.3901</v>
      </c>
      <c r="T35">
        <v>0</v>
      </c>
      <c r="U35">
        <v>348.97500000000002</v>
      </c>
      <c r="V35">
        <v>20.73</v>
      </c>
      <c r="W35">
        <v>46.399079999999998</v>
      </c>
      <c r="X35">
        <v>147.515625</v>
      </c>
      <c r="Y35">
        <v>0</v>
      </c>
      <c r="Z35">
        <v>13.1076</v>
      </c>
      <c r="AA35">
        <v>28.09872</v>
      </c>
      <c r="AB35">
        <v>26.34008</v>
      </c>
      <c r="AC35">
        <v>19.35568</v>
      </c>
      <c r="AD35">
        <v>27.408107999999999</v>
      </c>
      <c r="AE35">
        <v>49.436556000000003</v>
      </c>
      <c r="AF35">
        <v>30.565999999999999</v>
      </c>
      <c r="AG35">
        <v>43.360799999999998</v>
      </c>
      <c r="AH35">
        <v>140.34540000000001</v>
      </c>
      <c r="AI35">
        <v>16.548999999999999</v>
      </c>
      <c r="AJ35">
        <v>0</v>
      </c>
      <c r="AK35">
        <v>52.029000000000003</v>
      </c>
      <c r="AL35">
        <v>10.458</v>
      </c>
      <c r="AM35">
        <v>0</v>
      </c>
      <c r="AN35">
        <v>0.57389999999999997</v>
      </c>
      <c r="AO35">
        <v>0</v>
      </c>
      <c r="AP35">
        <v>1.1529</v>
      </c>
      <c r="AQ35">
        <v>61.488</v>
      </c>
      <c r="AR35">
        <v>13.247999999999999</v>
      </c>
      <c r="AS35">
        <v>14.7972</v>
      </c>
      <c r="AT35">
        <v>13.760748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2927.4050470000002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682.03319999999997</v>
      </c>
      <c r="L36">
        <v>653.15250000000003</v>
      </c>
      <c r="M36">
        <v>92</v>
      </c>
      <c r="N36">
        <v>118.125</v>
      </c>
      <c r="O36">
        <v>61.83</v>
      </c>
      <c r="P36">
        <v>103.96875</v>
      </c>
      <c r="Q36">
        <v>21.82</v>
      </c>
      <c r="R36">
        <v>42.390099999999997</v>
      </c>
      <c r="S36">
        <v>26.3901</v>
      </c>
      <c r="T36">
        <v>0</v>
      </c>
      <c r="U36">
        <v>348.97500000000002</v>
      </c>
      <c r="V36">
        <v>20.73</v>
      </c>
      <c r="W36">
        <v>46.399079999999998</v>
      </c>
      <c r="X36">
        <v>147.515625</v>
      </c>
      <c r="Y36">
        <v>0</v>
      </c>
      <c r="Z36">
        <v>13.1076</v>
      </c>
      <c r="AA36">
        <v>28.09872</v>
      </c>
      <c r="AB36">
        <v>26.34008</v>
      </c>
      <c r="AC36">
        <v>19.35568</v>
      </c>
      <c r="AD36">
        <v>27.408107999999999</v>
      </c>
      <c r="AE36">
        <v>28.225999999999999</v>
      </c>
      <c r="AF36">
        <v>30.565999999999999</v>
      </c>
      <c r="AG36">
        <v>43.360799999999998</v>
      </c>
      <c r="AH36">
        <v>116.9545</v>
      </c>
      <c r="AI36">
        <v>16.548999999999999</v>
      </c>
      <c r="AJ36">
        <v>0</v>
      </c>
      <c r="AK36">
        <v>52.029000000000003</v>
      </c>
      <c r="AL36">
        <v>10.458</v>
      </c>
      <c r="AM36">
        <v>0</v>
      </c>
      <c r="AN36">
        <v>0.57389999999999997</v>
      </c>
      <c r="AO36">
        <v>0</v>
      </c>
      <c r="AP36">
        <v>1.1529</v>
      </c>
      <c r="AQ36">
        <v>61.488</v>
      </c>
      <c r="AR36">
        <v>13.247999999999999</v>
      </c>
      <c r="AS36">
        <v>14.7972</v>
      </c>
      <c r="AT36">
        <v>13.466369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2882.5092119999999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682.03319999999997</v>
      </c>
      <c r="L37">
        <v>653.15250000000003</v>
      </c>
      <c r="M37">
        <v>92</v>
      </c>
      <c r="N37">
        <v>118.125</v>
      </c>
      <c r="O37">
        <v>61.83</v>
      </c>
      <c r="P37">
        <v>103.96875</v>
      </c>
      <c r="Q37">
        <v>21.82</v>
      </c>
      <c r="R37">
        <v>42.390099999999997</v>
      </c>
      <c r="S37">
        <v>26.3901</v>
      </c>
      <c r="T37">
        <v>0</v>
      </c>
      <c r="U37">
        <v>348.97500000000002</v>
      </c>
      <c r="V37">
        <v>20.73</v>
      </c>
      <c r="W37">
        <v>46.399079999999998</v>
      </c>
      <c r="X37">
        <v>147.515625</v>
      </c>
      <c r="Y37">
        <v>0</v>
      </c>
      <c r="Z37">
        <v>13.1076</v>
      </c>
      <c r="AA37">
        <v>28.09872</v>
      </c>
      <c r="AB37">
        <v>26.34008</v>
      </c>
      <c r="AC37">
        <v>19.35568</v>
      </c>
      <c r="AD37">
        <v>18.229800000000001</v>
      </c>
      <c r="AE37">
        <v>28.225999999999999</v>
      </c>
      <c r="AF37">
        <v>8.8740000000000006</v>
      </c>
      <c r="AG37">
        <v>43.360799999999998</v>
      </c>
      <c r="AH37">
        <v>93.563599999999994</v>
      </c>
      <c r="AI37">
        <v>2.5459999999999998</v>
      </c>
      <c r="AJ37">
        <v>0</v>
      </c>
      <c r="AK37">
        <v>52.029000000000003</v>
      </c>
      <c r="AL37">
        <v>10.458</v>
      </c>
      <c r="AM37">
        <v>0</v>
      </c>
      <c r="AN37">
        <v>0.57389999999999997</v>
      </c>
      <c r="AO37">
        <v>0</v>
      </c>
      <c r="AP37">
        <v>4.9958999999999998</v>
      </c>
      <c r="AQ37">
        <v>61.488</v>
      </c>
      <c r="AR37">
        <v>13.247999999999999</v>
      </c>
      <c r="AS37">
        <v>14.7972</v>
      </c>
      <c r="AT37">
        <v>13.760748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2818.3823829999997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682.03319999999997</v>
      </c>
      <c r="L38">
        <v>653.15250000000003</v>
      </c>
      <c r="M38">
        <v>92</v>
      </c>
      <c r="N38">
        <v>118.125</v>
      </c>
      <c r="O38">
        <v>61.83</v>
      </c>
      <c r="P38">
        <v>103.96875</v>
      </c>
      <c r="Q38">
        <v>21.82</v>
      </c>
      <c r="R38">
        <v>42.390099999999997</v>
      </c>
      <c r="S38">
        <v>26.3901</v>
      </c>
      <c r="T38">
        <v>0</v>
      </c>
      <c r="U38">
        <v>348.97500000000002</v>
      </c>
      <c r="V38">
        <v>20.73</v>
      </c>
      <c r="W38">
        <v>46.399079999999998</v>
      </c>
      <c r="X38">
        <v>147.515625</v>
      </c>
      <c r="Y38">
        <v>0</v>
      </c>
      <c r="Z38">
        <v>13.1076</v>
      </c>
      <c r="AA38">
        <v>28.09872</v>
      </c>
      <c r="AB38">
        <v>26.34008</v>
      </c>
      <c r="AC38">
        <v>9.6778399999999998</v>
      </c>
      <c r="AD38">
        <v>18.229800000000001</v>
      </c>
      <c r="AE38">
        <v>14.113</v>
      </c>
      <c r="AF38">
        <v>8.8740000000000006</v>
      </c>
      <c r="AG38">
        <v>43.360799999999998</v>
      </c>
      <c r="AH38">
        <v>68.373400000000004</v>
      </c>
      <c r="AI38">
        <v>1.2729999999999999</v>
      </c>
      <c r="AJ38">
        <v>0</v>
      </c>
      <c r="AK38">
        <v>52.029000000000003</v>
      </c>
      <c r="AL38">
        <v>10.458</v>
      </c>
      <c r="AM38">
        <v>0</v>
      </c>
      <c r="AN38">
        <v>0.57389999999999997</v>
      </c>
      <c r="AO38">
        <v>0</v>
      </c>
      <c r="AP38">
        <v>4.9958999999999998</v>
      </c>
      <c r="AQ38">
        <v>53.55</v>
      </c>
      <c r="AR38">
        <v>13.247999999999999</v>
      </c>
      <c r="AS38">
        <v>14.7972</v>
      </c>
      <c r="AT38">
        <v>13.760748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2760.1903429999998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682.03319999999997</v>
      </c>
      <c r="L39">
        <v>653.15250000000003</v>
      </c>
      <c r="M39">
        <v>92</v>
      </c>
      <c r="N39">
        <v>118.125</v>
      </c>
      <c r="O39">
        <v>61.83</v>
      </c>
      <c r="P39">
        <v>99</v>
      </c>
      <c r="Q39">
        <v>21.82</v>
      </c>
      <c r="R39">
        <v>42.390099999999997</v>
      </c>
      <c r="S39">
        <v>26.3901</v>
      </c>
      <c r="T39">
        <v>0</v>
      </c>
      <c r="U39">
        <v>348.97500000000002</v>
      </c>
      <c r="V39">
        <v>20.73</v>
      </c>
      <c r="W39">
        <v>46.399079999999998</v>
      </c>
      <c r="X39">
        <v>147.515625</v>
      </c>
      <c r="Y39">
        <v>0</v>
      </c>
      <c r="Z39">
        <v>13.1076</v>
      </c>
      <c r="AA39">
        <v>13.746</v>
      </c>
      <c r="AB39">
        <v>26.34008</v>
      </c>
      <c r="AC39">
        <v>9.6778399999999998</v>
      </c>
      <c r="AD39">
        <v>18.229800000000001</v>
      </c>
      <c r="AE39">
        <v>14.113</v>
      </c>
      <c r="AF39">
        <v>8.8740000000000006</v>
      </c>
      <c r="AG39">
        <v>43.360799999999998</v>
      </c>
      <c r="AH39">
        <v>41.667999999999999</v>
      </c>
      <c r="AI39">
        <v>1.2729999999999999</v>
      </c>
      <c r="AJ39">
        <v>0</v>
      </c>
      <c r="AK39">
        <v>52.029000000000003</v>
      </c>
      <c r="AL39">
        <v>10.458</v>
      </c>
      <c r="AM39">
        <v>0</v>
      </c>
      <c r="AN39">
        <v>0.57389999999999997</v>
      </c>
      <c r="AO39">
        <v>0</v>
      </c>
      <c r="AP39">
        <v>4.9958999999999998</v>
      </c>
      <c r="AQ39">
        <v>46.116</v>
      </c>
      <c r="AR39">
        <v>13.247999999999999</v>
      </c>
      <c r="AS39">
        <v>14.7972</v>
      </c>
      <c r="AT39">
        <v>13.760748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2706.7294729999999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682.03319999999997</v>
      </c>
      <c r="L40">
        <v>653.15250000000003</v>
      </c>
      <c r="M40">
        <v>92</v>
      </c>
      <c r="N40">
        <v>118.125</v>
      </c>
      <c r="O40">
        <v>61.83</v>
      </c>
      <c r="P40">
        <v>99</v>
      </c>
      <c r="Q40">
        <v>21.82</v>
      </c>
      <c r="R40">
        <v>42.390099999999997</v>
      </c>
      <c r="S40">
        <v>26.3901</v>
      </c>
      <c r="T40">
        <v>0</v>
      </c>
      <c r="U40">
        <v>348.97500000000002</v>
      </c>
      <c r="V40">
        <v>20.73</v>
      </c>
      <c r="W40">
        <v>46.399079999999998</v>
      </c>
      <c r="X40">
        <v>147.515625</v>
      </c>
      <c r="Y40">
        <v>0</v>
      </c>
      <c r="Z40">
        <v>13.1076</v>
      </c>
      <c r="AA40">
        <v>0</v>
      </c>
      <c r="AB40">
        <v>26.34008</v>
      </c>
      <c r="AC40">
        <v>9.6778399999999998</v>
      </c>
      <c r="AD40">
        <v>9.1149000000000004</v>
      </c>
      <c r="AE40">
        <v>14.113</v>
      </c>
      <c r="AF40">
        <v>8.8740000000000006</v>
      </c>
      <c r="AG40">
        <v>43.360799999999998</v>
      </c>
      <c r="AH40">
        <v>20.834</v>
      </c>
      <c r="AI40">
        <v>1.2729999999999999</v>
      </c>
      <c r="AJ40">
        <v>0</v>
      </c>
      <c r="AK40">
        <v>52.029000000000003</v>
      </c>
      <c r="AL40">
        <v>10.458</v>
      </c>
      <c r="AM40">
        <v>0</v>
      </c>
      <c r="AN40">
        <v>0.57389999999999997</v>
      </c>
      <c r="AO40">
        <v>0</v>
      </c>
      <c r="AP40">
        <v>1.1529</v>
      </c>
      <c r="AQ40">
        <v>30.744</v>
      </c>
      <c r="AR40">
        <v>13.247999999999999</v>
      </c>
      <c r="AS40">
        <v>14.7972</v>
      </c>
      <c r="AT40">
        <v>13.760748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2643.8195729999998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682.03319999999997</v>
      </c>
      <c r="L41">
        <v>653.15250000000003</v>
      </c>
      <c r="M41">
        <v>92</v>
      </c>
      <c r="N41">
        <v>118.125</v>
      </c>
      <c r="O41">
        <v>61.83</v>
      </c>
      <c r="P41">
        <v>99</v>
      </c>
      <c r="Q41">
        <v>21.82</v>
      </c>
      <c r="R41">
        <v>42.390099999999997</v>
      </c>
      <c r="S41">
        <v>26.3901</v>
      </c>
      <c r="T41">
        <v>0</v>
      </c>
      <c r="U41">
        <v>348.97500000000002</v>
      </c>
      <c r="V41">
        <v>20.73</v>
      </c>
      <c r="W41">
        <v>46.399079999999998</v>
      </c>
      <c r="X41">
        <v>147.515625</v>
      </c>
      <c r="Y41">
        <v>0</v>
      </c>
      <c r="Z41">
        <v>13.1076</v>
      </c>
      <c r="AA41">
        <v>0</v>
      </c>
      <c r="AB41">
        <v>26.34008</v>
      </c>
      <c r="AC41">
        <v>3.5655199999999998</v>
      </c>
      <c r="AD41">
        <v>9.1149000000000004</v>
      </c>
      <c r="AE41">
        <v>4.4904999999999999</v>
      </c>
      <c r="AF41">
        <v>8.8740000000000006</v>
      </c>
      <c r="AG41">
        <v>43.360799999999998</v>
      </c>
      <c r="AH41">
        <v>0</v>
      </c>
      <c r="AI41">
        <v>1.2729999999999999</v>
      </c>
      <c r="AJ41">
        <v>0</v>
      </c>
      <c r="AK41">
        <v>52.029000000000003</v>
      </c>
      <c r="AL41">
        <v>10.458</v>
      </c>
      <c r="AM41">
        <v>0</v>
      </c>
      <c r="AN41">
        <v>0.57389999999999997</v>
      </c>
      <c r="AO41">
        <v>0</v>
      </c>
      <c r="AP41">
        <v>1.1529</v>
      </c>
      <c r="AQ41">
        <v>30.744</v>
      </c>
      <c r="AR41">
        <v>13.247999999999999</v>
      </c>
      <c r="AS41">
        <v>14.7972</v>
      </c>
      <c r="AT41">
        <v>13.760748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2607.2507530000003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682.03319999999997</v>
      </c>
      <c r="L42">
        <v>653.15250000000003</v>
      </c>
      <c r="M42">
        <v>92</v>
      </c>
      <c r="N42">
        <v>118.125</v>
      </c>
      <c r="O42">
        <v>61.83</v>
      </c>
      <c r="P42">
        <v>99</v>
      </c>
      <c r="Q42">
        <v>21.82</v>
      </c>
      <c r="R42">
        <v>42.390099999999997</v>
      </c>
      <c r="S42">
        <v>26.3901</v>
      </c>
      <c r="T42">
        <v>0</v>
      </c>
      <c r="U42">
        <v>348.97500000000002</v>
      </c>
      <c r="V42">
        <v>20.73</v>
      </c>
      <c r="W42">
        <v>46.399079999999998</v>
      </c>
      <c r="X42">
        <v>147.515625</v>
      </c>
      <c r="Y42">
        <v>0</v>
      </c>
      <c r="Z42">
        <v>13.1076</v>
      </c>
      <c r="AA42">
        <v>0</v>
      </c>
      <c r="AB42">
        <v>13.17004</v>
      </c>
      <c r="AC42">
        <v>0</v>
      </c>
      <c r="AD42">
        <v>9.1149000000000004</v>
      </c>
      <c r="AE42">
        <v>4.4904999999999999</v>
      </c>
      <c r="AF42">
        <v>8.8740000000000006</v>
      </c>
      <c r="AG42">
        <v>43.360799999999998</v>
      </c>
      <c r="AH42">
        <v>0</v>
      </c>
      <c r="AI42">
        <v>1.2729999999999999</v>
      </c>
      <c r="AJ42">
        <v>0</v>
      </c>
      <c r="AK42">
        <v>52.029000000000003</v>
      </c>
      <c r="AL42">
        <v>10.458</v>
      </c>
      <c r="AM42">
        <v>0</v>
      </c>
      <c r="AN42">
        <v>0.57389999999999997</v>
      </c>
      <c r="AO42">
        <v>0</v>
      </c>
      <c r="AP42">
        <v>1.1529</v>
      </c>
      <c r="AQ42">
        <v>15.372</v>
      </c>
      <c r="AR42">
        <v>13.247999999999999</v>
      </c>
      <c r="AS42">
        <v>14.7972</v>
      </c>
      <c r="AT42">
        <v>13.760748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2575.1431929999999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682.03319999999997</v>
      </c>
      <c r="L43">
        <v>653.15250000000003</v>
      </c>
      <c r="M43">
        <v>92</v>
      </c>
      <c r="N43">
        <v>118.125</v>
      </c>
      <c r="O43">
        <v>61.83</v>
      </c>
      <c r="P43">
        <v>103.96875</v>
      </c>
      <c r="Q43">
        <v>21.82</v>
      </c>
      <c r="R43">
        <v>42.390099999999997</v>
      </c>
      <c r="S43">
        <v>26.3901</v>
      </c>
      <c r="T43">
        <v>0</v>
      </c>
      <c r="U43">
        <v>348.97500000000002</v>
      </c>
      <c r="V43">
        <v>20.73</v>
      </c>
      <c r="W43">
        <v>46.399079999999998</v>
      </c>
      <c r="X43">
        <v>147.515625</v>
      </c>
      <c r="Y43">
        <v>0</v>
      </c>
      <c r="Z43">
        <v>6.5537999999999998</v>
      </c>
      <c r="AA43">
        <v>0</v>
      </c>
      <c r="AB43">
        <v>0</v>
      </c>
      <c r="AC43">
        <v>0</v>
      </c>
      <c r="AD43">
        <v>0</v>
      </c>
      <c r="AE43">
        <v>4.4904999999999999</v>
      </c>
      <c r="AF43">
        <v>8.8740000000000006</v>
      </c>
      <c r="AG43">
        <v>43.360799999999998</v>
      </c>
      <c r="AH43">
        <v>0</v>
      </c>
      <c r="AI43">
        <v>0</v>
      </c>
      <c r="AJ43">
        <v>0</v>
      </c>
      <c r="AK43">
        <v>52.029000000000003</v>
      </c>
      <c r="AL43">
        <v>10.458</v>
      </c>
      <c r="AM43">
        <v>0</v>
      </c>
      <c r="AN43">
        <v>0.57389999999999997</v>
      </c>
      <c r="AO43">
        <v>0</v>
      </c>
      <c r="AP43">
        <v>1.1529</v>
      </c>
      <c r="AQ43">
        <v>13.292999999999999</v>
      </c>
      <c r="AR43">
        <v>13.247999999999999</v>
      </c>
      <c r="AS43">
        <v>14.7972</v>
      </c>
      <c r="AT43">
        <v>13.760748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2547.9212030000003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682.03319999999997</v>
      </c>
      <c r="L44">
        <v>653.15250000000003</v>
      </c>
      <c r="M44">
        <v>92</v>
      </c>
      <c r="N44">
        <v>118.125</v>
      </c>
      <c r="O44">
        <v>61.83</v>
      </c>
      <c r="P44">
        <v>103.96875</v>
      </c>
      <c r="Q44">
        <v>21.82</v>
      </c>
      <c r="R44">
        <v>42.390099999999997</v>
      </c>
      <c r="S44">
        <v>26.3901</v>
      </c>
      <c r="T44">
        <v>0</v>
      </c>
      <c r="U44">
        <v>348.97500000000002</v>
      </c>
      <c r="V44">
        <v>20.73</v>
      </c>
      <c r="W44">
        <v>46.399079999999998</v>
      </c>
      <c r="X44">
        <v>147.515625</v>
      </c>
      <c r="Y44">
        <v>0</v>
      </c>
      <c r="Z44">
        <v>6.5537999999999998</v>
      </c>
      <c r="AA44">
        <v>0</v>
      </c>
      <c r="AB44">
        <v>0</v>
      </c>
      <c r="AC44">
        <v>0</v>
      </c>
      <c r="AD44">
        <v>0</v>
      </c>
      <c r="AE44">
        <v>4.4904999999999999</v>
      </c>
      <c r="AF44">
        <v>8.8740000000000006</v>
      </c>
      <c r="AG44">
        <v>43.360799999999998</v>
      </c>
      <c r="AH44">
        <v>0</v>
      </c>
      <c r="AI44">
        <v>0</v>
      </c>
      <c r="AJ44">
        <v>0</v>
      </c>
      <c r="AK44">
        <v>52.029000000000003</v>
      </c>
      <c r="AL44">
        <v>10.458</v>
      </c>
      <c r="AM44">
        <v>0</v>
      </c>
      <c r="AN44">
        <v>0.57389999999999997</v>
      </c>
      <c r="AO44">
        <v>0</v>
      </c>
      <c r="AP44">
        <v>1.1529</v>
      </c>
      <c r="AQ44">
        <v>0</v>
      </c>
      <c r="AR44">
        <v>13.247999999999999</v>
      </c>
      <c r="AS44">
        <v>14.7972</v>
      </c>
      <c r="AT44">
        <v>13.760748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2534.6282030000002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682.03319999999997</v>
      </c>
      <c r="L45">
        <v>653.15250000000003</v>
      </c>
      <c r="M45">
        <v>92</v>
      </c>
      <c r="N45">
        <v>118.125</v>
      </c>
      <c r="O45">
        <v>61.83</v>
      </c>
      <c r="P45">
        <v>103.96875</v>
      </c>
      <c r="Q45">
        <v>21.82</v>
      </c>
      <c r="R45">
        <v>42.390099999999997</v>
      </c>
      <c r="S45">
        <v>26.3901</v>
      </c>
      <c r="T45">
        <v>0</v>
      </c>
      <c r="U45">
        <v>348.97500000000002</v>
      </c>
      <c r="V45">
        <v>20.73</v>
      </c>
      <c r="W45">
        <v>46.399079999999998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4.4904999999999999</v>
      </c>
      <c r="AF45">
        <v>8.8740000000000006</v>
      </c>
      <c r="AG45">
        <v>43.360799999999998</v>
      </c>
      <c r="AH45">
        <v>0</v>
      </c>
      <c r="AI45">
        <v>0</v>
      </c>
      <c r="AJ45">
        <v>0</v>
      </c>
      <c r="AK45">
        <v>52.029000000000003</v>
      </c>
      <c r="AL45">
        <v>10.458</v>
      </c>
      <c r="AM45">
        <v>0</v>
      </c>
      <c r="AN45">
        <v>0.57389999999999997</v>
      </c>
      <c r="AO45">
        <v>0</v>
      </c>
      <c r="AP45">
        <v>4.9958999999999998</v>
      </c>
      <c r="AQ45">
        <v>0</v>
      </c>
      <c r="AR45">
        <v>48.576000000000001</v>
      </c>
      <c r="AS45">
        <v>14.7972</v>
      </c>
      <c r="AT45">
        <v>13.760748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2567.2454029999999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682.03319999999997</v>
      </c>
      <c r="L46">
        <v>653.15250000000003</v>
      </c>
      <c r="M46">
        <v>92</v>
      </c>
      <c r="N46">
        <v>118.125</v>
      </c>
      <c r="O46">
        <v>61.83</v>
      </c>
      <c r="P46">
        <v>103.96875</v>
      </c>
      <c r="Q46">
        <v>21.82</v>
      </c>
      <c r="R46">
        <v>42.390099999999997</v>
      </c>
      <c r="S46">
        <v>26.3901</v>
      </c>
      <c r="T46">
        <v>0</v>
      </c>
      <c r="U46">
        <v>348.97500000000002</v>
      </c>
      <c r="V46">
        <v>20.73</v>
      </c>
      <c r="W46">
        <v>46.399079999999998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43.360799999999998</v>
      </c>
      <c r="AH46">
        <v>0</v>
      </c>
      <c r="AI46">
        <v>0</v>
      </c>
      <c r="AJ46">
        <v>0</v>
      </c>
      <c r="AK46">
        <v>52.029000000000003</v>
      </c>
      <c r="AL46">
        <v>10.458</v>
      </c>
      <c r="AM46">
        <v>0</v>
      </c>
      <c r="AN46">
        <v>0.57389999999999997</v>
      </c>
      <c r="AO46">
        <v>0</v>
      </c>
      <c r="AP46">
        <v>4.9958999999999998</v>
      </c>
      <c r="AQ46">
        <v>0</v>
      </c>
      <c r="AR46">
        <v>48.576000000000001</v>
      </c>
      <c r="AS46">
        <v>14.7972</v>
      </c>
      <c r="AT46">
        <v>13.760748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2562.754903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682.03319999999997</v>
      </c>
      <c r="L47">
        <v>646</v>
      </c>
      <c r="M47">
        <v>92</v>
      </c>
      <c r="N47">
        <v>118.125</v>
      </c>
      <c r="O47">
        <v>61.83</v>
      </c>
      <c r="P47">
        <v>103.96875</v>
      </c>
      <c r="Q47">
        <v>21.82</v>
      </c>
      <c r="R47">
        <v>42.390099999999997</v>
      </c>
      <c r="S47">
        <v>26.3901</v>
      </c>
      <c r="T47">
        <v>0</v>
      </c>
      <c r="U47">
        <v>348.97500000000002</v>
      </c>
      <c r="V47">
        <v>20.73</v>
      </c>
      <c r="W47">
        <v>46.399079999999998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6.4089999999999998</v>
      </c>
      <c r="AG47">
        <v>43.360799999999998</v>
      </c>
      <c r="AH47">
        <v>0</v>
      </c>
      <c r="AI47">
        <v>0</v>
      </c>
      <c r="AJ47">
        <v>0</v>
      </c>
      <c r="AK47">
        <v>52.029000000000003</v>
      </c>
      <c r="AL47">
        <v>20.916</v>
      </c>
      <c r="AM47">
        <v>0</v>
      </c>
      <c r="AN47">
        <v>0.57389999999999997</v>
      </c>
      <c r="AO47">
        <v>0</v>
      </c>
      <c r="AP47">
        <v>4.9958999999999998</v>
      </c>
      <c r="AQ47">
        <v>0</v>
      </c>
      <c r="AR47">
        <v>13.247999999999999</v>
      </c>
      <c r="AS47">
        <v>14.7972</v>
      </c>
      <c r="AT47">
        <v>13.760748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2528.2674030000003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682.03319999999997</v>
      </c>
      <c r="L48">
        <v>606</v>
      </c>
      <c r="M48">
        <v>92</v>
      </c>
      <c r="N48">
        <v>118.125</v>
      </c>
      <c r="O48">
        <v>61.83</v>
      </c>
      <c r="P48">
        <v>103.96875</v>
      </c>
      <c r="Q48">
        <v>21.82</v>
      </c>
      <c r="R48">
        <v>42.390099999999997</v>
      </c>
      <c r="S48">
        <v>26.3901</v>
      </c>
      <c r="T48">
        <v>0</v>
      </c>
      <c r="U48">
        <v>348.97500000000002</v>
      </c>
      <c r="V48">
        <v>20.73</v>
      </c>
      <c r="W48">
        <v>46.399079999999998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6.4089999999999998</v>
      </c>
      <c r="AG48">
        <v>43.360799999999998</v>
      </c>
      <c r="AH48">
        <v>0</v>
      </c>
      <c r="AI48">
        <v>0</v>
      </c>
      <c r="AJ48">
        <v>0</v>
      </c>
      <c r="AK48">
        <v>52.029000000000003</v>
      </c>
      <c r="AL48">
        <v>20.916</v>
      </c>
      <c r="AM48">
        <v>0</v>
      </c>
      <c r="AN48">
        <v>0.57389999999999997</v>
      </c>
      <c r="AO48">
        <v>0</v>
      </c>
      <c r="AP48">
        <v>1.1529</v>
      </c>
      <c r="AQ48">
        <v>0</v>
      </c>
      <c r="AR48">
        <v>13.247999999999999</v>
      </c>
      <c r="AS48">
        <v>14.7972</v>
      </c>
      <c r="AT48">
        <v>13.760748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2484.4244030000004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682.03319999999997</v>
      </c>
      <c r="L49">
        <v>546</v>
      </c>
      <c r="M49">
        <v>92</v>
      </c>
      <c r="N49">
        <v>118.125</v>
      </c>
      <c r="O49">
        <v>61.83</v>
      </c>
      <c r="P49">
        <v>103.96875</v>
      </c>
      <c r="Q49">
        <v>21.82</v>
      </c>
      <c r="R49">
        <v>42.390099999999997</v>
      </c>
      <c r="S49">
        <v>26.3901</v>
      </c>
      <c r="T49">
        <v>0</v>
      </c>
      <c r="U49">
        <v>348.97500000000002</v>
      </c>
      <c r="V49">
        <v>20.73</v>
      </c>
      <c r="W49">
        <v>46.399079999999998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6.4089999999999998</v>
      </c>
      <c r="AG49">
        <v>43.360799999999998</v>
      </c>
      <c r="AH49">
        <v>0</v>
      </c>
      <c r="AI49">
        <v>0</v>
      </c>
      <c r="AJ49">
        <v>0</v>
      </c>
      <c r="AK49">
        <v>52.029000000000003</v>
      </c>
      <c r="AL49">
        <v>20.916</v>
      </c>
      <c r="AM49">
        <v>0</v>
      </c>
      <c r="AN49">
        <v>0.65042</v>
      </c>
      <c r="AO49">
        <v>0</v>
      </c>
      <c r="AP49">
        <v>1.1529</v>
      </c>
      <c r="AQ49">
        <v>0</v>
      </c>
      <c r="AR49">
        <v>13.247999999999999</v>
      </c>
      <c r="AS49">
        <v>14.7972</v>
      </c>
      <c r="AT49">
        <v>13.415246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2424.1554210000004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682.03319999999997</v>
      </c>
      <c r="L50">
        <v>501</v>
      </c>
      <c r="M50">
        <v>92</v>
      </c>
      <c r="N50">
        <v>118.125</v>
      </c>
      <c r="O50">
        <v>61.83</v>
      </c>
      <c r="P50">
        <v>103.96875</v>
      </c>
      <c r="Q50">
        <v>21.82</v>
      </c>
      <c r="R50">
        <v>42.390099999999997</v>
      </c>
      <c r="S50">
        <v>26.3901</v>
      </c>
      <c r="T50">
        <v>0</v>
      </c>
      <c r="U50">
        <v>348.97500000000002</v>
      </c>
      <c r="V50">
        <v>20.73</v>
      </c>
      <c r="W50">
        <v>46.399079999999998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6.4089999999999998</v>
      </c>
      <c r="AG50">
        <v>43.360799999999998</v>
      </c>
      <c r="AH50">
        <v>0</v>
      </c>
      <c r="AI50">
        <v>0</v>
      </c>
      <c r="AJ50">
        <v>0</v>
      </c>
      <c r="AK50">
        <v>52.029000000000003</v>
      </c>
      <c r="AL50">
        <v>20.916</v>
      </c>
      <c r="AM50">
        <v>0</v>
      </c>
      <c r="AN50">
        <v>0.65042</v>
      </c>
      <c r="AO50">
        <v>0</v>
      </c>
      <c r="AP50">
        <v>1.1529</v>
      </c>
      <c r="AQ50">
        <v>0</v>
      </c>
      <c r="AR50">
        <v>13.247999999999999</v>
      </c>
      <c r="AS50">
        <v>14.7972</v>
      </c>
      <c r="AT50">
        <v>13.760748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2379.5009230000005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677.03319999999997</v>
      </c>
      <c r="L51">
        <v>501</v>
      </c>
      <c r="M51">
        <v>92</v>
      </c>
      <c r="N51">
        <v>118.125</v>
      </c>
      <c r="O51">
        <v>61.83</v>
      </c>
      <c r="P51">
        <v>103.96875</v>
      </c>
      <c r="Q51">
        <v>18.125599999999999</v>
      </c>
      <c r="R51">
        <v>35.384799999999998</v>
      </c>
      <c r="S51">
        <v>21.293600000000001</v>
      </c>
      <c r="T51">
        <v>0</v>
      </c>
      <c r="U51">
        <v>348.97500000000002</v>
      </c>
      <c r="V51">
        <v>20.73</v>
      </c>
      <c r="W51">
        <v>46.399079999999998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6.4089999999999998</v>
      </c>
      <c r="AG51">
        <v>43.360799999999998</v>
      </c>
      <c r="AH51">
        <v>0</v>
      </c>
      <c r="AI51">
        <v>0</v>
      </c>
      <c r="AJ51">
        <v>0</v>
      </c>
      <c r="AK51">
        <v>52.029000000000003</v>
      </c>
      <c r="AL51">
        <v>20.916</v>
      </c>
      <c r="AM51">
        <v>0</v>
      </c>
      <c r="AN51">
        <v>0.65042</v>
      </c>
      <c r="AO51">
        <v>0</v>
      </c>
      <c r="AP51">
        <v>1.1529</v>
      </c>
      <c r="AQ51">
        <v>0</v>
      </c>
      <c r="AR51">
        <v>13.247999999999999</v>
      </c>
      <c r="AS51">
        <v>14.7972</v>
      </c>
      <c r="AT51">
        <v>13.450606000000001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2358.394581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677.03319999999997</v>
      </c>
      <c r="L52">
        <v>501</v>
      </c>
      <c r="M52">
        <v>92</v>
      </c>
      <c r="N52">
        <v>118.125</v>
      </c>
      <c r="O52">
        <v>61.83</v>
      </c>
      <c r="P52">
        <v>103.96875</v>
      </c>
      <c r="Q52">
        <v>18.125599999999999</v>
      </c>
      <c r="R52">
        <v>35.384799999999998</v>
      </c>
      <c r="S52">
        <v>21.293600000000001</v>
      </c>
      <c r="T52">
        <v>0</v>
      </c>
      <c r="U52">
        <v>348.97500000000002</v>
      </c>
      <c r="V52">
        <v>14.37</v>
      </c>
      <c r="W52">
        <v>32.164499999999997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6.4089999999999998</v>
      </c>
      <c r="AG52">
        <v>43.360799999999998</v>
      </c>
      <c r="AH52">
        <v>0</v>
      </c>
      <c r="AI52">
        <v>0</v>
      </c>
      <c r="AJ52">
        <v>0</v>
      </c>
      <c r="AK52">
        <v>52.029000000000003</v>
      </c>
      <c r="AL52">
        <v>20.916</v>
      </c>
      <c r="AM52">
        <v>0</v>
      </c>
      <c r="AN52">
        <v>0.65042</v>
      </c>
      <c r="AO52">
        <v>0</v>
      </c>
      <c r="AP52">
        <v>1.1529</v>
      </c>
      <c r="AQ52">
        <v>0</v>
      </c>
      <c r="AR52">
        <v>13.247999999999999</v>
      </c>
      <c r="AS52">
        <v>14.7972</v>
      </c>
      <c r="AT52">
        <v>13.610896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2337.9602910000003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677.03319999999997</v>
      </c>
      <c r="L53">
        <v>501</v>
      </c>
      <c r="M53">
        <v>92</v>
      </c>
      <c r="N53">
        <v>118.125</v>
      </c>
      <c r="O53">
        <v>61.83</v>
      </c>
      <c r="P53">
        <v>103.96875</v>
      </c>
      <c r="Q53">
        <v>18.125599999999999</v>
      </c>
      <c r="R53">
        <v>35.384799999999998</v>
      </c>
      <c r="S53">
        <v>21.293600000000001</v>
      </c>
      <c r="T53">
        <v>0</v>
      </c>
      <c r="U53">
        <v>348.97500000000002</v>
      </c>
      <c r="V53">
        <v>14.37</v>
      </c>
      <c r="W53">
        <v>32.164499999999997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6.4089999999999998</v>
      </c>
      <c r="AG53">
        <v>43.360799999999998</v>
      </c>
      <c r="AH53">
        <v>0</v>
      </c>
      <c r="AI53">
        <v>0</v>
      </c>
      <c r="AJ53">
        <v>0</v>
      </c>
      <c r="AK53">
        <v>52.029000000000003</v>
      </c>
      <c r="AL53">
        <v>20.916</v>
      </c>
      <c r="AM53">
        <v>0</v>
      </c>
      <c r="AN53">
        <v>0.68867999999999996</v>
      </c>
      <c r="AO53">
        <v>0</v>
      </c>
      <c r="AP53">
        <v>1.1529</v>
      </c>
      <c r="AQ53">
        <v>0</v>
      </c>
      <c r="AR53">
        <v>15.456</v>
      </c>
      <c r="AS53">
        <v>14.7972</v>
      </c>
      <c r="AT53">
        <v>13.760748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2340.3564030000007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677.03319999999997</v>
      </c>
      <c r="L54">
        <v>501</v>
      </c>
      <c r="M54">
        <v>92</v>
      </c>
      <c r="N54">
        <v>118.125</v>
      </c>
      <c r="O54">
        <v>61.83</v>
      </c>
      <c r="P54">
        <v>103.96875</v>
      </c>
      <c r="Q54">
        <v>18.125599999999999</v>
      </c>
      <c r="R54">
        <v>35.384799999999998</v>
      </c>
      <c r="S54">
        <v>21.293600000000001</v>
      </c>
      <c r="T54">
        <v>0</v>
      </c>
      <c r="U54">
        <v>348.97500000000002</v>
      </c>
      <c r="V54">
        <v>14.37</v>
      </c>
      <c r="W54">
        <v>32.164499999999997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6.4089999999999998</v>
      </c>
      <c r="AG54">
        <v>43.360799999999998</v>
      </c>
      <c r="AH54">
        <v>0</v>
      </c>
      <c r="AI54">
        <v>0</v>
      </c>
      <c r="AJ54">
        <v>0</v>
      </c>
      <c r="AK54">
        <v>52.029000000000003</v>
      </c>
      <c r="AL54">
        <v>20.916</v>
      </c>
      <c r="AM54">
        <v>0</v>
      </c>
      <c r="AN54">
        <v>0.68867999999999996</v>
      </c>
      <c r="AO54">
        <v>0</v>
      </c>
      <c r="AP54">
        <v>1.1529</v>
      </c>
      <c r="AQ54">
        <v>0</v>
      </c>
      <c r="AR54">
        <v>15.456</v>
      </c>
      <c r="AS54">
        <v>14.7972</v>
      </c>
      <c r="AT54">
        <v>13.760748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2340.3564030000007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677.03319999999997</v>
      </c>
      <c r="L55">
        <v>465</v>
      </c>
      <c r="M55">
        <v>92</v>
      </c>
      <c r="N55">
        <v>118.125</v>
      </c>
      <c r="O55">
        <v>61.83</v>
      </c>
      <c r="P55">
        <v>103.96875</v>
      </c>
      <c r="Q55">
        <v>18.125599999999999</v>
      </c>
      <c r="R55">
        <v>35.384799999999998</v>
      </c>
      <c r="S55">
        <v>21.293600000000001</v>
      </c>
      <c r="T55">
        <v>0</v>
      </c>
      <c r="U55">
        <v>348.97500000000002</v>
      </c>
      <c r="V55">
        <v>14.37</v>
      </c>
      <c r="W55">
        <v>32.164499999999997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6.4089999999999998</v>
      </c>
      <c r="AG55">
        <v>43.360799999999998</v>
      </c>
      <c r="AH55">
        <v>0</v>
      </c>
      <c r="AI55">
        <v>0</v>
      </c>
      <c r="AJ55">
        <v>0</v>
      </c>
      <c r="AK55">
        <v>52.029000000000003</v>
      </c>
      <c r="AL55">
        <v>20.916</v>
      </c>
      <c r="AM55">
        <v>0</v>
      </c>
      <c r="AN55">
        <v>0.68867999999999996</v>
      </c>
      <c r="AO55">
        <v>0</v>
      </c>
      <c r="AP55">
        <v>1.1529</v>
      </c>
      <c r="AQ55">
        <v>0</v>
      </c>
      <c r="AR55">
        <v>15.456</v>
      </c>
      <c r="AS55">
        <v>14.7972</v>
      </c>
      <c r="AT55">
        <v>13.760748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2304.3564030000007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677.03319999999997</v>
      </c>
      <c r="L56">
        <v>453</v>
      </c>
      <c r="M56">
        <v>92</v>
      </c>
      <c r="N56">
        <v>118.125</v>
      </c>
      <c r="O56">
        <v>61.83</v>
      </c>
      <c r="P56">
        <v>103.96875</v>
      </c>
      <c r="Q56">
        <v>18.125599999999999</v>
      </c>
      <c r="R56">
        <v>35.384799999999998</v>
      </c>
      <c r="S56">
        <v>21.293600000000001</v>
      </c>
      <c r="T56">
        <v>0</v>
      </c>
      <c r="U56">
        <v>348.97500000000002</v>
      </c>
      <c r="V56">
        <v>14.37</v>
      </c>
      <c r="W56">
        <v>32.164499999999997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6.4089999999999998</v>
      </c>
      <c r="AG56">
        <v>43.360799999999998</v>
      </c>
      <c r="AH56">
        <v>0</v>
      </c>
      <c r="AI56">
        <v>0</v>
      </c>
      <c r="AJ56">
        <v>0</v>
      </c>
      <c r="AK56">
        <v>52.029000000000003</v>
      </c>
      <c r="AL56">
        <v>20.916</v>
      </c>
      <c r="AM56">
        <v>0</v>
      </c>
      <c r="AN56">
        <v>0.68867999999999996</v>
      </c>
      <c r="AO56">
        <v>0</v>
      </c>
      <c r="AP56">
        <v>1.1529</v>
      </c>
      <c r="AQ56">
        <v>0</v>
      </c>
      <c r="AR56">
        <v>15.456</v>
      </c>
      <c r="AS56">
        <v>14.7972</v>
      </c>
      <c r="AT56">
        <v>13.760748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2292.3564030000007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677.03319999999997</v>
      </c>
      <c r="L57">
        <v>470</v>
      </c>
      <c r="M57">
        <v>92</v>
      </c>
      <c r="N57">
        <v>118.125</v>
      </c>
      <c r="O57">
        <v>61.83</v>
      </c>
      <c r="P57">
        <v>103.96875</v>
      </c>
      <c r="Q57">
        <v>18.125599999999999</v>
      </c>
      <c r="R57">
        <v>35.384799999999998</v>
      </c>
      <c r="S57">
        <v>21.293600000000001</v>
      </c>
      <c r="T57">
        <v>0</v>
      </c>
      <c r="U57">
        <v>348.97500000000002</v>
      </c>
      <c r="V57">
        <v>14.37</v>
      </c>
      <c r="W57">
        <v>32.164499999999997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6.4089999999999998</v>
      </c>
      <c r="AG57">
        <v>43.360799999999998</v>
      </c>
      <c r="AH57">
        <v>0</v>
      </c>
      <c r="AI57">
        <v>0</v>
      </c>
      <c r="AJ57">
        <v>0</v>
      </c>
      <c r="AK57">
        <v>52.029000000000003</v>
      </c>
      <c r="AL57">
        <v>20.916</v>
      </c>
      <c r="AM57">
        <v>0</v>
      </c>
      <c r="AN57">
        <v>0.72694000000000003</v>
      </c>
      <c r="AO57">
        <v>0</v>
      </c>
      <c r="AP57">
        <v>1.1529</v>
      </c>
      <c r="AQ57">
        <v>0</v>
      </c>
      <c r="AR57">
        <v>15.456</v>
      </c>
      <c r="AS57">
        <v>14.7972</v>
      </c>
      <c r="AT57">
        <v>13.760748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2309.3946630000005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657</v>
      </c>
      <c r="L58">
        <v>452</v>
      </c>
      <c r="M58">
        <v>92</v>
      </c>
      <c r="N58">
        <v>118.125</v>
      </c>
      <c r="O58">
        <v>61.83</v>
      </c>
      <c r="P58">
        <v>103.96875</v>
      </c>
      <c r="Q58">
        <v>14.433299999999999</v>
      </c>
      <c r="R58">
        <v>29.2377</v>
      </c>
      <c r="S58">
        <v>17.360499999999998</v>
      </c>
      <c r="T58">
        <v>0</v>
      </c>
      <c r="U58">
        <v>348.97500000000002</v>
      </c>
      <c r="V58">
        <v>14.37</v>
      </c>
      <c r="W58">
        <v>32.164499999999997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6.4089999999999998</v>
      </c>
      <c r="AG58">
        <v>43.360799999999998</v>
      </c>
      <c r="AH58">
        <v>0</v>
      </c>
      <c r="AI58">
        <v>0</v>
      </c>
      <c r="AJ58">
        <v>0</v>
      </c>
      <c r="AK58">
        <v>52.029000000000003</v>
      </c>
      <c r="AL58">
        <v>20.916</v>
      </c>
      <c r="AM58">
        <v>0</v>
      </c>
      <c r="AN58">
        <v>0.72694000000000003</v>
      </c>
      <c r="AO58">
        <v>0</v>
      </c>
      <c r="AP58">
        <v>1.1529</v>
      </c>
      <c r="AQ58">
        <v>0</v>
      </c>
      <c r="AR58">
        <v>15.456</v>
      </c>
      <c r="AS58">
        <v>14.7972</v>
      </c>
      <c r="AT58">
        <v>13.638907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2257.4671220000005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657</v>
      </c>
      <c r="L59">
        <v>452</v>
      </c>
      <c r="M59">
        <v>92</v>
      </c>
      <c r="N59">
        <v>118.125</v>
      </c>
      <c r="O59">
        <v>61.83</v>
      </c>
      <c r="P59">
        <v>103.96875</v>
      </c>
      <c r="Q59">
        <v>14.433299999999999</v>
      </c>
      <c r="R59">
        <v>29.2377</v>
      </c>
      <c r="S59">
        <v>17.360499999999998</v>
      </c>
      <c r="T59">
        <v>0</v>
      </c>
      <c r="U59">
        <v>348.97500000000002</v>
      </c>
      <c r="V59">
        <v>14.37</v>
      </c>
      <c r="W59">
        <v>32.164499999999997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6.4089999999999998</v>
      </c>
      <c r="AG59">
        <v>43.360799999999998</v>
      </c>
      <c r="AH59">
        <v>0</v>
      </c>
      <c r="AI59">
        <v>0</v>
      </c>
      <c r="AJ59">
        <v>0</v>
      </c>
      <c r="AK59">
        <v>52.029000000000003</v>
      </c>
      <c r="AL59">
        <v>20.916</v>
      </c>
      <c r="AM59">
        <v>0</v>
      </c>
      <c r="AN59">
        <v>0.72694000000000003</v>
      </c>
      <c r="AO59">
        <v>0</v>
      </c>
      <c r="AP59">
        <v>1.1529</v>
      </c>
      <c r="AQ59">
        <v>0</v>
      </c>
      <c r="AR59">
        <v>15.456</v>
      </c>
      <c r="AS59">
        <v>14.7972</v>
      </c>
      <c r="AT59">
        <v>12.882189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2256.7104040000004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677.03319999999997</v>
      </c>
      <c r="L60">
        <v>452</v>
      </c>
      <c r="M60">
        <v>92</v>
      </c>
      <c r="N60">
        <v>118.125</v>
      </c>
      <c r="O60">
        <v>61.83</v>
      </c>
      <c r="P60">
        <v>103.96875</v>
      </c>
      <c r="Q60">
        <v>14.433299999999999</v>
      </c>
      <c r="R60">
        <v>29.2377</v>
      </c>
      <c r="S60">
        <v>17.360499999999998</v>
      </c>
      <c r="T60">
        <v>0</v>
      </c>
      <c r="U60">
        <v>348.97500000000002</v>
      </c>
      <c r="V60">
        <v>14.37</v>
      </c>
      <c r="W60">
        <v>32.164499999999997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6.4089999999999998</v>
      </c>
      <c r="AG60">
        <v>43.360799999999998</v>
      </c>
      <c r="AH60">
        <v>0</v>
      </c>
      <c r="AI60">
        <v>0</v>
      </c>
      <c r="AJ60">
        <v>0</v>
      </c>
      <c r="AK60">
        <v>52.029000000000003</v>
      </c>
      <c r="AL60">
        <v>20.916</v>
      </c>
      <c r="AM60">
        <v>0</v>
      </c>
      <c r="AN60">
        <v>0.72694000000000003</v>
      </c>
      <c r="AO60">
        <v>0</v>
      </c>
      <c r="AP60">
        <v>1.1529</v>
      </c>
      <c r="AQ60">
        <v>0</v>
      </c>
      <c r="AR60">
        <v>15.456</v>
      </c>
      <c r="AS60">
        <v>14.7972</v>
      </c>
      <c r="AT60">
        <v>13.760748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2277.6221630000005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677.03319999999997</v>
      </c>
      <c r="L61">
        <v>452</v>
      </c>
      <c r="M61">
        <v>92</v>
      </c>
      <c r="N61">
        <v>118.125</v>
      </c>
      <c r="O61">
        <v>61.83</v>
      </c>
      <c r="P61">
        <v>103.96875</v>
      </c>
      <c r="Q61">
        <v>14.433299999999999</v>
      </c>
      <c r="R61">
        <v>29.2377</v>
      </c>
      <c r="S61">
        <v>17.360499999999998</v>
      </c>
      <c r="T61">
        <v>0</v>
      </c>
      <c r="U61">
        <v>348.97500000000002</v>
      </c>
      <c r="V61">
        <v>14.37</v>
      </c>
      <c r="W61">
        <v>32.164499999999997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6.4089999999999998</v>
      </c>
      <c r="AG61">
        <v>43.360799999999998</v>
      </c>
      <c r="AH61">
        <v>0</v>
      </c>
      <c r="AI61">
        <v>0</v>
      </c>
      <c r="AJ61">
        <v>0</v>
      </c>
      <c r="AK61">
        <v>52.029000000000003</v>
      </c>
      <c r="AL61">
        <v>20.916</v>
      </c>
      <c r="AM61">
        <v>0</v>
      </c>
      <c r="AN61">
        <v>0.72694000000000003</v>
      </c>
      <c r="AO61">
        <v>0</v>
      </c>
      <c r="AP61">
        <v>1.1529</v>
      </c>
      <c r="AQ61">
        <v>0</v>
      </c>
      <c r="AR61">
        <v>13.247999999999999</v>
      </c>
      <c r="AS61">
        <v>14.7972</v>
      </c>
      <c r="AT61">
        <v>13.760748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2275.4141630000004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677.03319999999997</v>
      </c>
      <c r="L62">
        <v>452</v>
      </c>
      <c r="M62">
        <v>92</v>
      </c>
      <c r="N62">
        <v>118.125</v>
      </c>
      <c r="O62">
        <v>61.83</v>
      </c>
      <c r="P62">
        <v>103.96875</v>
      </c>
      <c r="Q62">
        <v>14.433299999999999</v>
      </c>
      <c r="R62">
        <v>29.2377</v>
      </c>
      <c r="S62">
        <v>17.360499999999998</v>
      </c>
      <c r="T62">
        <v>0</v>
      </c>
      <c r="U62">
        <v>348.97500000000002</v>
      </c>
      <c r="V62">
        <v>14.37</v>
      </c>
      <c r="W62">
        <v>32.164499999999997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6.4089999999999998</v>
      </c>
      <c r="AG62">
        <v>43.360799999999998</v>
      </c>
      <c r="AH62">
        <v>0</v>
      </c>
      <c r="AI62">
        <v>0</v>
      </c>
      <c r="AJ62">
        <v>0</v>
      </c>
      <c r="AK62">
        <v>52.029000000000003</v>
      </c>
      <c r="AL62">
        <v>20.916</v>
      </c>
      <c r="AM62">
        <v>0</v>
      </c>
      <c r="AN62">
        <v>0.72694000000000003</v>
      </c>
      <c r="AO62">
        <v>0</v>
      </c>
      <c r="AP62">
        <v>1.1529</v>
      </c>
      <c r="AQ62">
        <v>0</v>
      </c>
      <c r="AR62">
        <v>13.247999999999999</v>
      </c>
      <c r="AS62">
        <v>14.7972</v>
      </c>
      <c r="AT62">
        <v>13.760748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2275.4141630000004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652</v>
      </c>
      <c r="L63">
        <v>452</v>
      </c>
      <c r="M63">
        <v>92</v>
      </c>
      <c r="N63">
        <v>118.125</v>
      </c>
      <c r="O63">
        <v>61.83</v>
      </c>
      <c r="P63">
        <v>103.96875</v>
      </c>
      <c r="Q63">
        <v>14.433299999999999</v>
      </c>
      <c r="R63">
        <v>29.2377</v>
      </c>
      <c r="S63">
        <v>17.360499999999998</v>
      </c>
      <c r="T63">
        <v>0</v>
      </c>
      <c r="U63">
        <v>348.97500000000002</v>
      </c>
      <c r="V63">
        <v>14.37</v>
      </c>
      <c r="W63">
        <v>32.164499999999997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6.4089999999999998</v>
      </c>
      <c r="AG63">
        <v>43.360799999999998</v>
      </c>
      <c r="AH63">
        <v>0</v>
      </c>
      <c r="AI63">
        <v>0</v>
      </c>
      <c r="AJ63">
        <v>0</v>
      </c>
      <c r="AK63">
        <v>52.029000000000003</v>
      </c>
      <c r="AL63">
        <v>10.458</v>
      </c>
      <c r="AM63">
        <v>0</v>
      </c>
      <c r="AN63">
        <v>0.72694000000000003</v>
      </c>
      <c r="AO63">
        <v>0</v>
      </c>
      <c r="AP63">
        <v>1.1529</v>
      </c>
      <c r="AQ63">
        <v>0</v>
      </c>
      <c r="AR63">
        <v>10.488</v>
      </c>
      <c r="AS63">
        <v>14.7972</v>
      </c>
      <c r="AT63">
        <v>13.760748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2237.1629630000002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677.03319999999997</v>
      </c>
      <c r="L64">
        <v>490</v>
      </c>
      <c r="M64">
        <v>92</v>
      </c>
      <c r="N64">
        <v>118.125</v>
      </c>
      <c r="O64">
        <v>61.83</v>
      </c>
      <c r="P64">
        <v>103.96875</v>
      </c>
      <c r="Q64">
        <v>14.433299999999999</v>
      </c>
      <c r="R64">
        <v>29.2377</v>
      </c>
      <c r="S64">
        <v>17.360499999999998</v>
      </c>
      <c r="T64">
        <v>0</v>
      </c>
      <c r="U64">
        <v>348.97500000000002</v>
      </c>
      <c r="V64">
        <v>14.37</v>
      </c>
      <c r="W64">
        <v>32.164499999999997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6.4089999999999998</v>
      </c>
      <c r="AG64">
        <v>43.360799999999998</v>
      </c>
      <c r="AH64">
        <v>0</v>
      </c>
      <c r="AI64">
        <v>0</v>
      </c>
      <c r="AJ64">
        <v>0</v>
      </c>
      <c r="AK64">
        <v>52.029000000000003</v>
      </c>
      <c r="AL64">
        <v>10.458</v>
      </c>
      <c r="AM64">
        <v>0</v>
      </c>
      <c r="AN64">
        <v>0.72694000000000003</v>
      </c>
      <c r="AO64">
        <v>0</v>
      </c>
      <c r="AP64">
        <v>1.1529</v>
      </c>
      <c r="AQ64">
        <v>0</v>
      </c>
      <c r="AR64">
        <v>10.488</v>
      </c>
      <c r="AS64">
        <v>14.7972</v>
      </c>
      <c r="AT64">
        <v>13.610469999999999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2300.045885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677.03319999999997</v>
      </c>
      <c r="L65">
        <v>452</v>
      </c>
      <c r="M65">
        <v>92</v>
      </c>
      <c r="N65">
        <v>118.125</v>
      </c>
      <c r="O65">
        <v>61.83</v>
      </c>
      <c r="P65">
        <v>103.96875</v>
      </c>
      <c r="Q65">
        <v>14.433299999999999</v>
      </c>
      <c r="R65">
        <v>29.2377</v>
      </c>
      <c r="S65">
        <v>17.360499999999998</v>
      </c>
      <c r="T65">
        <v>0</v>
      </c>
      <c r="U65">
        <v>348.97500000000002</v>
      </c>
      <c r="V65">
        <v>14.37</v>
      </c>
      <c r="W65">
        <v>32.164499999999997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6.4089999999999998</v>
      </c>
      <c r="AG65">
        <v>43.360799999999998</v>
      </c>
      <c r="AH65">
        <v>0</v>
      </c>
      <c r="AI65">
        <v>0</v>
      </c>
      <c r="AJ65">
        <v>0</v>
      </c>
      <c r="AK65">
        <v>52.029000000000003</v>
      </c>
      <c r="AL65">
        <v>10.458</v>
      </c>
      <c r="AM65">
        <v>0</v>
      </c>
      <c r="AN65">
        <v>0.72694000000000003</v>
      </c>
      <c r="AO65">
        <v>0</v>
      </c>
      <c r="AP65">
        <v>4.9958999999999998</v>
      </c>
      <c r="AQ65">
        <v>0</v>
      </c>
      <c r="AR65">
        <v>10.488</v>
      </c>
      <c r="AS65">
        <v>14.7972</v>
      </c>
      <c r="AT65">
        <v>13.760748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2266.0391629999999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677.03319999999997</v>
      </c>
      <c r="L66">
        <v>452</v>
      </c>
      <c r="M66">
        <v>92</v>
      </c>
      <c r="N66">
        <v>118.125</v>
      </c>
      <c r="O66">
        <v>61.83</v>
      </c>
      <c r="P66">
        <v>103.96875</v>
      </c>
      <c r="Q66">
        <v>14.433299999999999</v>
      </c>
      <c r="R66">
        <v>29.2377</v>
      </c>
      <c r="S66">
        <v>17.360499999999998</v>
      </c>
      <c r="T66">
        <v>0</v>
      </c>
      <c r="U66">
        <v>348.97500000000002</v>
      </c>
      <c r="V66">
        <v>14.37</v>
      </c>
      <c r="W66">
        <v>32.164499999999997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6.4089999999999998</v>
      </c>
      <c r="AG66">
        <v>43.360799999999998</v>
      </c>
      <c r="AH66">
        <v>0</v>
      </c>
      <c r="AI66">
        <v>0</v>
      </c>
      <c r="AJ66">
        <v>0</v>
      </c>
      <c r="AK66">
        <v>52.029000000000003</v>
      </c>
      <c r="AL66">
        <v>10.458</v>
      </c>
      <c r="AM66">
        <v>0</v>
      </c>
      <c r="AN66">
        <v>0.72694000000000003</v>
      </c>
      <c r="AO66">
        <v>0</v>
      </c>
      <c r="AP66">
        <v>4.9958999999999998</v>
      </c>
      <c r="AQ66">
        <v>0</v>
      </c>
      <c r="AR66">
        <v>10.488</v>
      </c>
      <c r="AS66">
        <v>14.7972</v>
      </c>
      <c r="AT66">
        <v>13.760748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2266.0391629999999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677.03319999999997</v>
      </c>
      <c r="L67">
        <v>452</v>
      </c>
      <c r="M67">
        <v>92</v>
      </c>
      <c r="N67">
        <v>118.125</v>
      </c>
      <c r="O67">
        <v>61.83</v>
      </c>
      <c r="P67">
        <v>103.96875</v>
      </c>
      <c r="Q67">
        <v>14.433299999999999</v>
      </c>
      <c r="R67">
        <v>29.2377</v>
      </c>
      <c r="S67">
        <v>17.360499999999998</v>
      </c>
      <c r="T67">
        <v>0</v>
      </c>
      <c r="U67">
        <v>348.97500000000002</v>
      </c>
      <c r="V67">
        <v>14.37</v>
      </c>
      <c r="W67">
        <v>32.164499999999997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6.4089999999999998</v>
      </c>
      <c r="AG67">
        <v>43.360799999999998</v>
      </c>
      <c r="AH67">
        <v>0</v>
      </c>
      <c r="AI67">
        <v>0</v>
      </c>
      <c r="AJ67">
        <v>0</v>
      </c>
      <c r="AK67">
        <v>52.029000000000003</v>
      </c>
      <c r="AL67">
        <v>10.458</v>
      </c>
      <c r="AM67">
        <v>0</v>
      </c>
      <c r="AN67">
        <v>0.72694000000000003</v>
      </c>
      <c r="AO67">
        <v>0</v>
      </c>
      <c r="AP67">
        <v>4.9958999999999998</v>
      </c>
      <c r="AQ67">
        <v>15.372</v>
      </c>
      <c r="AR67">
        <v>11.04</v>
      </c>
      <c r="AS67">
        <v>10.7616</v>
      </c>
      <c r="AT67">
        <v>13.760748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2277.9275629999997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677.03319999999997</v>
      </c>
      <c r="L68">
        <v>452</v>
      </c>
      <c r="M68">
        <v>92</v>
      </c>
      <c r="N68">
        <v>118.125</v>
      </c>
      <c r="O68">
        <v>61.83</v>
      </c>
      <c r="P68">
        <v>103.96875</v>
      </c>
      <c r="Q68">
        <v>14.433299999999999</v>
      </c>
      <c r="R68">
        <v>29.2377</v>
      </c>
      <c r="S68">
        <v>17.360499999999998</v>
      </c>
      <c r="T68">
        <v>0</v>
      </c>
      <c r="U68">
        <v>348.97500000000002</v>
      </c>
      <c r="V68">
        <v>14.37</v>
      </c>
      <c r="W68">
        <v>32.164499999999997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9.6778399999999998</v>
      </c>
      <c r="AD68">
        <v>0</v>
      </c>
      <c r="AE68">
        <v>0</v>
      </c>
      <c r="AF68">
        <v>6.4089999999999998</v>
      </c>
      <c r="AG68">
        <v>43.360799999999998</v>
      </c>
      <c r="AH68">
        <v>0</v>
      </c>
      <c r="AI68">
        <v>0</v>
      </c>
      <c r="AJ68">
        <v>0</v>
      </c>
      <c r="AK68">
        <v>52.029000000000003</v>
      </c>
      <c r="AL68">
        <v>10.458</v>
      </c>
      <c r="AM68">
        <v>0</v>
      </c>
      <c r="AN68">
        <v>0.72694000000000003</v>
      </c>
      <c r="AO68">
        <v>0</v>
      </c>
      <c r="AP68">
        <v>1.1529</v>
      </c>
      <c r="AQ68">
        <v>30.744</v>
      </c>
      <c r="AR68">
        <v>11.04</v>
      </c>
      <c r="AS68">
        <v>10.7616</v>
      </c>
      <c r="AT68">
        <v>13.760748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2299.134403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642</v>
      </c>
      <c r="L69">
        <v>455</v>
      </c>
      <c r="M69">
        <v>92</v>
      </c>
      <c r="N69">
        <v>118.125</v>
      </c>
      <c r="O69">
        <v>61.83</v>
      </c>
      <c r="P69">
        <v>103.96875</v>
      </c>
      <c r="Q69">
        <v>14.363300000000001</v>
      </c>
      <c r="R69">
        <v>29.057700000000001</v>
      </c>
      <c r="S69">
        <v>17.250499999999999</v>
      </c>
      <c r="T69">
        <v>0</v>
      </c>
      <c r="U69">
        <v>348.97500000000002</v>
      </c>
      <c r="V69">
        <v>14.37</v>
      </c>
      <c r="W69">
        <v>32.164499999999997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9.6778399999999998</v>
      </c>
      <c r="AD69">
        <v>0</v>
      </c>
      <c r="AE69">
        <v>0</v>
      </c>
      <c r="AF69">
        <v>6.4089999999999998</v>
      </c>
      <c r="AG69">
        <v>43.360799999999998</v>
      </c>
      <c r="AH69">
        <v>20.834</v>
      </c>
      <c r="AI69">
        <v>0</v>
      </c>
      <c r="AJ69">
        <v>0</v>
      </c>
      <c r="AK69">
        <v>52.029000000000003</v>
      </c>
      <c r="AL69">
        <v>10.458</v>
      </c>
      <c r="AM69">
        <v>0</v>
      </c>
      <c r="AN69">
        <v>0.72694000000000003</v>
      </c>
      <c r="AO69">
        <v>0</v>
      </c>
      <c r="AP69">
        <v>1.1529</v>
      </c>
      <c r="AQ69">
        <v>30.744</v>
      </c>
      <c r="AR69">
        <v>11.04</v>
      </c>
      <c r="AS69">
        <v>10.7616</v>
      </c>
      <c r="AT69">
        <v>13.760748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2287.5752030000003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617</v>
      </c>
      <c r="L70">
        <v>455</v>
      </c>
      <c r="M70">
        <v>92</v>
      </c>
      <c r="N70">
        <v>118.125</v>
      </c>
      <c r="O70">
        <v>61.83</v>
      </c>
      <c r="P70">
        <v>103.96875</v>
      </c>
      <c r="Q70">
        <v>14.363300000000001</v>
      </c>
      <c r="R70">
        <v>29.057700000000001</v>
      </c>
      <c r="S70">
        <v>17.250499999999999</v>
      </c>
      <c r="T70">
        <v>0</v>
      </c>
      <c r="U70">
        <v>348.97500000000002</v>
      </c>
      <c r="V70">
        <v>14.37</v>
      </c>
      <c r="W70">
        <v>32.164499999999997</v>
      </c>
      <c r="X70">
        <v>147.515625</v>
      </c>
      <c r="Y70">
        <v>0</v>
      </c>
      <c r="Z70">
        <v>6.5537999999999998</v>
      </c>
      <c r="AA70">
        <v>14.04936</v>
      </c>
      <c r="AB70">
        <v>0</v>
      </c>
      <c r="AC70">
        <v>9.6778399999999998</v>
      </c>
      <c r="AD70">
        <v>9.1360360000000007</v>
      </c>
      <c r="AE70">
        <v>0</v>
      </c>
      <c r="AF70">
        <v>6.4089999999999998</v>
      </c>
      <c r="AG70">
        <v>43.360799999999998</v>
      </c>
      <c r="AH70">
        <v>46.781799999999997</v>
      </c>
      <c r="AI70">
        <v>0</v>
      </c>
      <c r="AJ70">
        <v>0</v>
      </c>
      <c r="AK70">
        <v>52.029000000000003</v>
      </c>
      <c r="AL70">
        <v>10.458</v>
      </c>
      <c r="AM70">
        <v>0</v>
      </c>
      <c r="AN70">
        <v>0.72694000000000003</v>
      </c>
      <c r="AO70">
        <v>0</v>
      </c>
      <c r="AP70">
        <v>1.1529</v>
      </c>
      <c r="AQ70">
        <v>46.116</v>
      </c>
      <c r="AR70">
        <v>11.04</v>
      </c>
      <c r="AS70">
        <v>10.7616</v>
      </c>
      <c r="AT70">
        <v>13.760748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2333.6341990000005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622</v>
      </c>
      <c r="L71">
        <v>455</v>
      </c>
      <c r="M71">
        <v>92</v>
      </c>
      <c r="N71">
        <v>118.125</v>
      </c>
      <c r="O71">
        <v>61.83</v>
      </c>
      <c r="P71">
        <v>103.96875</v>
      </c>
      <c r="Q71">
        <v>18.9377</v>
      </c>
      <c r="R71">
        <v>36.953000000000003</v>
      </c>
      <c r="S71">
        <v>22.347000000000001</v>
      </c>
      <c r="T71">
        <v>0</v>
      </c>
      <c r="U71">
        <v>348.97500000000002</v>
      </c>
      <c r="V71">
        <v>20.73</v>
      </c>
      <c r="W71">
        <v>41.407694999999997</v>
      </c>
      <c r="X71">
        <v>147.515625</v>
      </c>
      <c r="Y71">
        <v>0</v>
      </c>
      <c r="Z71">
        <v>6.5537999999999998</v>
      </c>
      <c r="AA71">
        <v>28.09872</v>
      </c>
      <c r="AB71">
        <v>13.17004</v>
      </c>
      <c r="AC71">
        <v>9.6778399999999998</v>
      </c>
      <c r="AD71">
        <v>9.1360360000000007</v>
      </c>
      <c r="AE71">
        <v>14.113</v>
      </c>
      <c r="AF71">
        <v>8.8740000000000006</v>
      </c>
      <c r="AG71">
        <v>43.360799999999998</v>
      </c>
      <c r="AH71">
        <v>70.172700000000006</v>
      </c>
      <c r="AI71">
        <v>0</v>
      </c>
      <c r="AJ71">
        <v>0</v>
      </c>
      <c r="AK71">
        <v>52.029000000000003</v>
      </c>
      <c r="AL71">
        <v>10.458</v>
      </c>
      <c r="AM71">
        <v>0</v>
      </c>
      <c r="AN71">
        <v>0.72694000000000003</v>
      </c>
      <c r="AO71">
        <v>0</v>
      </c>
      <c r="AP71">
        <v>1.1529</v>
      </c>
      <c r="AQ71">
        <v>61.488</v>
      </c>
      <c r="AR71">
        <v>48.576000000000001</v>
      </c>
      <c r="AS71">
        <v>10.7616</v>
      </c>
      <c r="AT71">
        <v>13.760748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2491.8998939999997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622</v>
      </c>
      <c r="L72">
        <v>455</v>
      </c>
      <c r="M72">
        <v>92</v>
      </c>
      <c r="N72">
        <v>118.125</v>
      </c>
      <c r="O72">
        <v>61.83</v>
      </c>
      <c r="P72">
        <v>103.96875</v>
      </c>
      <c r="Q72">
        <v>18.9377</v>
      </c>
      <c r="R72">
        <v>36.953000000000003</v>
      </c>
      <c r="S72">
        <v>22.347000000000001</v>
      </c>
      <c r="T72">
        <v>0</v>
      </c>
      <c r="U72">
        <v>348.97500000000002</v>
      </c>
      <c r="V72">
        <v>20.73</v>
      </c>
      <c r="W72">
        <v>46.399079999999998</v>
      </c>
      <c r="X72">
        <v>147.515625</v>
      </c>
      <c r="Y72">
        <v>0</v>
      </c>
      <c r="Z72">
        <v>6.5537999999999998</v>
      </c>
      <c r="AA72">
        <v>42.14808</v>
      </c>
      <c r="AB72">
        <v>13.17004</v>
      </c>
      <c r="AC72">
        <v>19.35568</v>
      </c>
      <c r="AD72">
        <v>18.272072000000001</v>
      </c>
      <c r="AE72">
        <v>28.225999999999999</v>
      </c>
      <c r="AF72">
        <v>17.748000000000001</v>
      </c>
      <c r="AG72">
        <v>43.360799999999998</v>
      </c>
      <c r="AH72">
        <v>93.563599999999994</v>
      </c>
      <c r="AI72">
        <v>2.5459999999999998</v>
      </c>
      <c r="AJ72">
        <v>0</v>
      </c>
      <c r="AK72">
        <v>52.029000000000003</v>
      </c>
      <c r="AL72">
        <v>10.458</v>
      </c>
      <c r="AM72">
        <v>0</v>
      </c>
      <c r="AN72">
        <v>0.72694000000000003</v>
      </c>
      <c r="AO72">
        <v>0</v>
      </c>
      <c r="AP72">
        <v>1.1529</v>
      </c>
      <c r="AQ72">
        <v>61.488</v>
      </c>
      <c r="AR72">
        <v>48.576000000000001</v>
      </c>
      <c r="AS72">
        <v>10.7616</v>
      </c>
      <c r="AT72">
        <v>13.760748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2578.6784149999999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622</v>
      </c>
      <c r="L73">
        <v>455</v>
      </c>
      <c r="M73">
        <v>92</v>
      </c>
      <c r="N73">
        <v>118.125</v>
      </c>
      <c r="O73">
        <v>61.83</v>
      </c>
      <c r="P73">
        <v>103.96875</v>
      </c>
      <c r="Q73">
        <v>18.9377</v>
      </c>
      <c r="R73">
        <v>36.953000000000003</v>
      </c>
      <c r="S73">
        <v>22.347000000000001</v>
      </c>
      <c r="T73">
        <v>0</v>
      </c>
      <c r="U73">
        <v>348.97500000000002</v>
      </c>
      <c r="V73">
        <v>20.73</v>
      </c>
      <c r="W73">
        <v>46.399079999999998</v>
      </c>
      <c r="X73">
        <v>147.515625</v>
      </c>
      <c r="Y73">
        <v>0</v>
      </c>
      <c r="Z73">
        <v>13.1076</v>
      </c>
      <c r="AA73">
        <v>42.14808</v>
      </c>
      <c r="AB73">
        <v>26.34008</v>
      </c>
      <c r="AC73">
        <v>19.35568</v>
      </c>
      <c r="AD73">
        <v>27.408107999999999</v>
      </c>
      <c r="AE73">
        <v>49.436556000000003</v>
      </c>
      <c r="AF73">
        <v>30.565999999999999</v>
      </c>
      <c r="AG73">
        <v>43.360799999999998</v>
      </c>
      <c r="AH73">
        <v>116.9545</v>
      </c>
      <c r="AI73">
        <v>16.548999999999999</v>
      </c>
      <c r="AJ73">
        <v>0</v>
      </c>
      <c r="AK73">
        <v>52.029000000000003</v>
      </c>
      <c r="AL73">
        <v>10.458</v>
      </c>
      <c r="AM73">
        <v>0</v>
      </c>
      <c r="AN73">
        <v>0.70781000000000005</v>
      </c>
      <c r="AO73">
        <v>0</v>
      </c>
      <c r="AP73">
        <v>1.1529</v>
      </c>
      <c r="AQ73">
        <v>61.488</v>
      </c>
      <c r="AR73">
        <v>11.04</v>
      </c>
      <c r="AS73">
        <v>10.7616</v>
      </c>
      <c r="AT73">
        <v>13.760748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2641.405616999999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677.03319999999997</v>
      </c>
      <c r="L74">
        <v>540</v>
      </c>
      <c r="M74">
        <v>92</v>
      </c>
      <c r="N74">
        <v>118.125</v>
      </c>
      <c r="O74">
        <v>61.83</v>
      </c>
      <c r="P74">
        <v>109.5</v>
      </c>
      <c r="Q74">
        <v>12.2433</v>
      </c>
      <c r="R74">
        <v>23.947700000000001</v>
      </c>
      <c r="S74">
        <v>14.274924</v>
      </c>
      <c r="T74">
        <v>0</v>
      </c>
      <c r="U74">
        <v>348.97500000000002</v>
      </c>
      <c r="V74">
        <v>14.37</v>
      </c>
      <c r="W74">
        <v>32.164499999999997</v>
      </c>
      <c r="X74">
        <v>147.515625</v>
      </c>
      <c r="Y74">
        <v>0</v>
      </c>
      <c r="Z74">
        <v>13.1076</v>
      </c>
      <c r="AA74">
        <v>42.14808</v>
      </c>
      <c r="AB74">
        <v>26.34008</v>
      </c>
      <c r="AC74">
        <v>19.35568</v>
      </c>
      <c r="AD74">
        <v>27.408107999999999</v>
      </c>
      <c r="AE74">
        <v>49.436556000000003</v>
      </c>
      <c r="AF74">
        <v>30.565999999999999</v>
      </c>
      <c r="AG74">
        <v>43.360799999999998</v>
      </c>
      <c r="AH74">
        <v>116.9545</v>
      </c>
      <c r="AI74">
        <v>16.548999999999999</v>
      </c>
      <c r="AJ74">
        <v>0</v>
      </c>
      <c r="AK74">
        <v>52.029000000000003</v>
      </c>
      <c r="AL74">
        <v>10.458</v>
      </c>
      <c r="AM74">
        <v>0</v>
      </c>
      <c r="AN74">
        <v>0.70781000000000005</v>
      </c>
      <c r="AO74">
        <v>0</v>
      </c>
      <c r="AP74">
        <v>1.1529</v>
      </c>
      <c r="AQ74">
        <v>61.488</v>
      </c>
      <c r="AR74">
        <v>11.04</v>
      </c>
      <c r="AS74">
        <v>10.7616</v>
      </c>
      <c r="AT74">
        <v>13.760748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2738.6037109999993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686.44209999999998</v>
      </c>
      <c r="L75">
        <v>653.15250000000003</v>
      </c>
      <c r="M75">
        <v>92</v>
      </c>
      <c r="N75">
        <v>118.125</v>
      </c>
      <c r="O75">
        <v>61.83</v>
      </c>
      <c r="P75">
        <v>109.5</v>
      </c>
      <c r="Q75">
        <v>21.82</v>
      </c>
      <c r="R75">
        <v>42.390099999999997</v>
      </c>
      <c r="S75">
        <v>26.3901</v>
      </c>
      <c r="T75">
        <v>0</v>
      </c>
      <c r="U75">
        <v>348.97500000000002</v>
      </c>
      <c r="V75">
        <v>20.73</v>
      </c>
      <c r="W75">
        <v>46.399079999999998</v>
      </c>
      <c r="X75">
        <v>147.515625</v>
      </c>
      <c r="Y75">
        <v>0</v>
      </c>
      <c r="Z75">
        <v>13.1076</v>
      </c>
      <c r="AA75">
        <v>42.14808</v>
      </c>
      <c r="AB75">
        <v>26.34008</v>
      </c>
      <c r="AC75">
        <v>19.35568</v>
      </c>
      <c r="AD75">
        <v>27.408107999999999</v>
      </c>
      <c r="AE75">
        <v>49.436556000000003</v>
      </c>
      <c r="AF75">
        <v>30.565999999999999</v>
      </c>
      <c r="AG75">
        <v>43.360799999999998</v>
      </c>
      <c r="AH75">
        <v>116.9545</v>
      </c>
      <c r="AI75">
        <v>16.548999999999999</v>
      </c>
      <c r="AJ75">
        <v>0</v>
      </c>
      <c r="AK75">
        <v>52.029000000000003</v>
      </c>
      <c r="AL75">
        <v>10.458</v>
      </c>
      <c r="AM75">
        <v>0</v>
      </c>
      <c r="AN75">
        <v>0.70781000000000005</v>
      </c>
      <c r="AO75">
        <v>0</v>
      </c>
      <c r="AP75">
        <v>1.1529</v>
      </c>
      <c r="AQ75">
        <v>61.488</v>
      </c>
      <c r="AR75">
        <v>13.247999999999999</v>
      </c>
      <c r="AS75">
        <v>10.7616</v>
      </c>
      <c r="AT75">
        <v>13.760748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2924.1019669999996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686.44209999999998</v>
      </c>
      <c r="L76">
        <v>653.15250000000003</v>
      </c>
      <c r="M76">
        <v>92</v>
      </c>
      <c r="N76">
        <v>118.125</v>
      </c>
      <c r="O76">
        <v>61.83</v>
      </c>
      <c r="P76">
        <v>111</v>
      </c>
      <c r="Q76">
        <v>21.82</v>
      </c>
      <c r="R76">
        <v>42.390099999999997</v>
      </c>
      <c r="S76">
        <v>26.3901</v>
      </c>
      <c r="T76">
        <v>0</v>
      </c>
      <c r="U76">
        <v>348.97500000000002</v>
      </c>
      <c r="V76">
        <v>20.73</v>
      </c>
      <c r="W76">
        <v>46.399079999999998</v>
      </c>
      <c r="X76">
        <v>147.515625</v>
      </c>
      <c r="Y76">
        <v>0</v>
      </c>
      <c r="Z76">
        <v>13.1076</v>
      </c>
      <c r="AA76">
        <v>42.14808</v>
      </c>
      <c r="AB76">
        <v>26.34008</v>
      </c>
      <c r="AC76">
        <v>19.35568</v>
      </c>
      <c r="AD76">
        <v>27.408107999999999</v>
      </c>
      <c r="AE76">
        <v>28.225999999999999</v>
      </c>
      <c r="AF76">
        <v>30.565999999999999</v>
      </c>
      <c r="AG76">
        <v>43.360799999999998</v>
      </c>
      <c r="AH76">
        <v>116.9545</v>
      </c>
      <c r="AI76">
        <v>16.548999999999999</v>
      </c>
      <c r="AJ76">
        <v>0</v>
      </c>
      <c r="AK76">
        <v>52.029000000000003</v>
      </c>
      <c r="AL76">
        <v>10.458</v>
      </c>
      <c r="AM76">
        <v>0</v>
      </c>
      <c r="AN76">
        <v>0.70781000000000005</v>
      </c>
      <c r="AO76">
        <v>0</v>
      </c>
      <c r="AP76">
        <v>1.1529</v>
      </c>
      <c r="AQ76">
        <v>61.488</v>
      </c>
      <c r="AR76">
        <v>13.247999999999999</v>
      </c>
      <c r="AS76">
        <v>10.7616</v>
      </c>
      <c r="AT76">
        <v>13.760748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2904.3914109999996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686.44209999999998</v>
      </c>
      <c r="L77">
        <v>653.15250000000003</v>
      </c>
      <c r="M77">
        <v>92</v>
      </c>
      <c r="N77">
        <v>118.125</v>
      </c>
      <c r="O77">
        <v>61.83</v>
      </c>
      <c r="P77">
        <v>113.25</v>
      </c>
      <c r="Q77">
        <v>21.82</v>
      </c>
      <c r="R77">
        <v>42.390099999999997</v>
      </c>
      <c r="S77">
        <v>26.3901</v>
      </c>
      <c r="T77">
        <v>0</v>
      </c>
      <c r="U77">
        <v>348.97500000000002</v>
      </c>
      <c r="V77">
        <v>20.73</v>
      </c>
      <c r="W77">
        <v>46.399079999999998</v>
      </c>
      <c r="X77">
        <v>147.515625</v>
      </c>
      <c r="Y77">
        <v>0</v>
      </c>
      <c r="Z77">
        <v>13.1076</v>
      </c>
      <c r="AA77">
        <v>42.14808</v>
      </c>
      <c r="AB77">
        <v>26.34008</v>
      </c>
      <c r="AC77">
        <v>19.35568</v>
      </c>
      <c r="AD77">
        <v>27.408107999999999</v>
      </c>
      <c r="AE77">
        <v>28.225999999999999</v>
      </c>
      <c r="AF77">
        <v>30.565999999999999</v>
      </c>
      <c r="AG77">
        <v>43.360799999999998</v>
      </c>
      <c r="AH77">
        <v>116.9545</v>
      </c>
      <c r="AI77">
        <v>16.548999999999999</v>
      </c>
      <c r="AJ77">
        <v>0</v>
      </c>
      <c r="AK77">
        <v>52.029000000000003</v>
      </c>
      <c r="AL77">
        <v>10.458</v>
      </c>
      <c r="AM77">
        <v>0</v>
      </c>
      <c r="AN77">
        <v>0.70781000000000005</v>
      </c>
      <c r="AO77">
        <v>0</v>
      </c>
      <c r="AP77">
        <v>1.1529</v>
      </c>
      <c r="AQ77">
        <v>61.488</v>
      </c>
      <c r="AR77">
        <v>13.247999999999999</v>
      </c>
      <c r="AS77">
        <v>10.7616</v>
      </c>
      <c r="AT77">
        <v>13.760748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2906.6414109999996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686.44209999999998</v>
      </c>
      <c r="L78">
        <v>653.15250000000003</v>
      </c>
      <c r="M78">
        <v>92</v>
      </c>
      <c r="N78">
        <v>118.125</v>
      </c>
      <c r="O78">
        <v>61.83</v>
      </c>
      <c r="P78">
        <v>115.5</v>
      </c>
      <c r="Q78">
        <v>21.82</v>
      </c>
      <c r="R78">
        <v>42.390099999999997</v>
      </c>
      <c r="S78">
        <v>26.3901</v>
      </c>
      <c r="T78">
        <v>0</v>
      </c>
      <c r="U78">
        <v>348.97500000000002</v>
      </c>
      <c r="V78">
        <v>20.73</v>
      </c>
      <c r="W78">
        <v>46.399079999999998</v>
      </c>
      <c r="X78">
        <v>147.515625</v>
      </c>
      <c r="Y78">
        <v>0</v>
      </c>
      <c r="Z78">
        <v>13.1076</v>
      </c>
      <c r="AA78">
        <v>42.14808</v>
      </c>
      <c r="AB78">
        <v>26.34008</v>
      </c>
      <c r="AC78">
        <v>19.35568</v>
      </c>
      <c r="AD78">
        <v>27.408107999999999</v>
      </c>
      <c r="AE78">
        <v>14.113</v>
      </c>
      <c r="AF78">
        <v>30.565999999999999</v>
      </c>
      <c r="AG78">
        <v>43.360799999999998</v>
      </c>
      <c r="AH78">
        <v>93.563599999999994</v>
      </c>
      <c r="AI78">
        <v>16.548999999999999</v>
      </c>
      <c r="AJ78">
        <v>0</v>
      </c>
      <c r="AK78">
        <v>52.029000000000003</v>
      </c>
      <c r="AL78">
        <v>10.458</v>
      </c>
      <c r="AM78">
        <v>0</v>
      </c>
      <c r="AN78">
        <v>0.70781000000000005</v>
      </c>
      <c r="AO78">
        <v>0</v>
      </c>
      <c r="AP78">
        <v>1.1529</v>
      </c>
      <c r="AQ78">
        <v>61.488</v>
      </c>
      <c r="AR78">
        <v>13.247999999999999</v>
      </c>
      <c r="AS78">
        <v>10.7616</v>
      </c>
      <c r="AT78">
        <v>13.760748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2871.3875109999994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686.44209999999998</v>
      </c>
      <c r="L79">
        <v>653.15250000000003</v>
      </c>
      <c r="M79">
        <v>92</v>
      </c>
      <c r="N79">
        <v>118.125</v>
      </c>
      <c r="O79">
        <v>61.83</v>
      </c>
      <c r="P79">
        <v>118.5</v>
      </c>
      <c r="Q79">
        <v>21.82</v>
      </c>
      <c r="R79">
        <v>42.390099999999997</v>
      </c>
      <c r="S79">
        <v>26.3901</v>
      </c>
      <c r="T79">
        <v>0</v>
      </c>
      <c r="U79">
        <v>348.97500000000002</v>
      </c>
      <c r="V79">
        <v>20.73</v>
      </c>
      <c r="W79">
        <v>46.399079999999998</v>
      </c>
      <c r="X79">
        <v>147.515625</v>
      </c>
      <c r="Y79">
        <v>0</v>
      </c>
      <c r="Z79">
        <v>13.1076</v>
      </c>
      <c r="AA79">
        <v>42.14808</v>
      </c>
      <c r="AB79">
        <v>26.34008</v>
      </c>
      <c r="AC79">
        <v>19.35568</v>
      </c>
      <c r="AD79">
        <v>18.272072000000001</v>
      </c>
      <c r="AE79">
        <v>14.113</v>
      </c>
      <c r="AF79">
        <v>9.0711999999999993</v>
      </c>
      <c r="AG79">
        <v>43.360799999999998</v>
      </c>
      <c r="AH79">
        <v>93.563599999999994</v>
      </c>
      <c r="AI79">
        <v>2.5459999999999998</v>
      </c>
      <c r="AJ79">
        <v>0</v>
      </c>
      <c r="AK79">
        <v>52.029000000000003</v>
      </c>
      <c r="AL79">
        <v>10.458</v>
      </c>
      <c r="AM79">
        <v>0</v>
      </c>
      <c r="AN79">
        <v>0.70781000000000005</v>
      </c>
      <c r="AO79">
        <v>0</v>
      </c>
      <c r="AP79">
        <v>1.1529</v>
      </c>
      <c r="AQ79">
        <v>61.488</v>
      </c>
      <c r="AR79">
        <v>13.247999999999999</v>
      </c>
      <c r="AS79">
        <v>10.7616</v>
      </c>
      <c r="AT79">
        <v>13.760748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2829.7536749999995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686.44209999999998</v>
      </c>
      <c r="L80">
        <v>653.15250000000003</v>
      </c>
      <c r="M80">
        <v>92</v>
      </c>
      <c r="N80">
        <v>118.125</v>
      </c>
      <c r="O80">
        <v>61.83</v>
      </c>
      <c r="P80">
        <v>120.75</v>
      </c>
      <c r="Q80">
        <v>21.82</v>
      </c>
      <c r="R80">
        <v>42.390099999999997</v>
      </c>
      <c r="S80">
        <v>26.3901</v>
      </c>
      <c r="T80">
        <v>0</v>
      </c>
      <c r="U80">
        <v>348.97500000000002</v>
      </c>
      <c r="V80">
        <v>20.73</v>
      </c>
      <c r="W80">
        <v>46.399079999999998</v>
      </c>
      <c r="X80">
        <v>147.515625</v>
      </c>
      <c r="Y80">
        <v>0</v>
      </c>
      <c r="Z80">
        <v>13.1076</v>
      </c>
      <c r="AA80">
        <v>28.09872</v>
      </c>
      <c r="AB80">
        <v>26.34008</v>
      </c>
      <c r="AC80">
        <v>19.35568</v>
      </c>
      <c r="AD80">
        <v>18.266787999999998</v>
      </c>
      <c r="AE80">
        <v>3.8490000000000002</v>
      </c>
      <c r="AF80">
        <v>8.8740000000000006</v>
      </c>
      <c r="AG80">
        <v>43.360799999999998</v>
      </c>
      <c r="AH80">
        <v>70.172700000000006</v>
      </c>
      <c r="AI80">
        <v>0</v>
      </c>
      <c r="AJ80">
        <v>0</v>
      </c>
      <c r="AK80">
        <v>52.029000000000003</v>
      </c>
      <c r="AL80">
        <v>23.24</v>
      </c>
      <c r="AM80">
        <v>0</v>
      </c>
      <c r="AN80">
        <v>0.70781000000000005</v>
      </c>
      <c r="AO80">
        <v>0</v>
      </c>
      <c r="AP80">
        <v>1.1529</v>
      </c>
      <c r="AQ80">
        <v>61.488</v>
      </c>
      <c r="AR80">
        <v>13.247999999999999</v>
      </c>
      <c r="AS80">
        <v>10.7616</v>
      </c>
      <c r="AT80">
        <v>13.760748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2794.3329309999995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686.44209999999998</v>
      </c>
      <c r="L81">
        <v>653.15250000000003</v>
      </c>
      <c r="M81">
        <v>92</v>
      </c>
      <c r="N81">
        <v>118.125</v>
      </c>
      <c r="O81">
        <v>61.83</v>
      </c>
      <c r="P81">
        <v>119.25</v>
      </c>
      <c r="Q81">
        <v>21.82</v>
      </c>
      <c r="R81">
        <v>42.390099999999997</v>
      </c>
      <c r="S81">
        <v>26.3901</v>
      </c>
      <c r="T81">
        <v>0</v>
      </c>
      <c r="U81">
        <v>348.97500000000002</v>
      </c>
      <c r="V81">
        <v>20.73</v>
      </c>
      <c r="W81">
        <v>46.399079999999998</v>
      </c>
      <c r="X81">
        <v>147.515625</v>
      </c>
      <c r="Y81">
        <v>0</v>
      </c>
      <c r="Z81">
        <v>13.1076</v>
      </c>
      <c r="AA81">
        <v>14.04936</v>
      </c>
      <c r="AB81">
        <v>26.34008</v>
      </c>
      <c r="AC81">
        <v>9.6778399999999998</v>
      </c>
      <c r="AD81">
        <v>9.1149000000000004</v>
      </c>
      <c r="AE81">
        <v>3.8490000000000002</v>
      </c>
      <c r="AF81">
        <v>8.8740000000000006</v>
      </c>
      <c r="AG81">
        <v>43.360799999999998</v>
      </c>
      <c r="AH81">
        <v>46.781799999999997</v>
      </c>
      <c r="AI81">
        <v>0</v>
      </c>
      <c r="AJ81">
        <v>0</v>
      </c>
      <c r="AK81">
        <v>52.029000000000003</v>
      </c>
      <c r="AL81">
        <v>53.451999999999998</v>
      </c>
      <c r="AM81">
        <v>0</v>
      </c>
      <c r="AN81">
        <v>0.70781000000000005</v>
      </c>
      <c r="AO81">
        <v>0</v>
      </c>
      <c r="AP81">
        <v>1.1529</v>
      </c>
      <c r="AQ81">
        <v>61.488</v>
      </c>
      <c r="AR81">
        <v>13.247999999999999</v>
      </c>
      <c r="AS81">
        <v>10.7616</v>
      </c>
      <c r="AT81">
        <v>13.760748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2766.7749429999999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686.44209999999998</v>
      </c>
      <c r="L82">
        <v>653.15250000000003</v>
      </c>
      <c r="M82">
        <v>92</v>
      </c>
      <c r="N82">
        <v>118.125</v>
      </c>
      <c r="O82">
        <v>61.83</v>
      </c>
      <c r="P82">
        <v>120.75</v>
      </c>
      <c r="Q82">
        <v>21.82</v>
      </c>
      <c r="R82">
        <v>42.390099999999997</v>
      </c>
      <c r="S82">
        <v>26.3901</v>
      </c>
      <c r="T82">
        <v>0</v>
      </c>
      <c r="U82">
        <v>348.97500000000002</v>
      </c>
      <c r="V82">
        <v>20.73</v>
      </c>
      <c r="W82">
        <v>46.399079999999998</v>
      </c>
      <c r="X82">
        <v>147.515625</v>
      </c>
      <c r="Y82">
        <v>0</v>
      </c>
      <c r="Z82">
        <v>6.5537999999999998</v>
      </c>
      <c r="AA82">
        <v>0</v>
      </c>
      <c r="AB82">
        <v>13.0634</v>
      </c>
      <c r="AC82">
        <v>9.6778399999999998</v>
      </c>
      <c r="AD82">
        <v>0</v>
      </c>
      <c r="AE82">
        <v>3.8490000000000002</v>
      </c>
      <c r="AF82">
        <v>8.8740000000000006</v>
      </c>
      <c r="AG82">
        <v>43.360799999999998</v>
      </c>
      <c r="AH82">
        <v>20.834</v>
      </c>
      <c r="AI82">
        <v>0</v>
      </c>
      <c r="AJ82">
        <v>0</v>
      </c>
      <c r="AK82">
        <v>52.029000000000003</v>
      </c>
      <c r="AL82">
        <v>53.451999999999998</v>
      </c>
      <c r="AM82">
        <v>0</v>
      </c>
      <c r="AN82">
        <v>0.70781000000000005</v>
      </c>
      <c r="AO82">
        <v>0</v>
      </c>
      <c r="AP82">
        <v>1.1529</v>
      </c>
      <c r="AQ82">
        <v>61.488</v>
      </c>
      <c r="AR82">
        <v>15.456</v>
      </c>
      <c r="AS82">
        <v>10.7616</v>
      </c>
      <c r="AT82">
        <v>13.760748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2701.540403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682.03319999999997</v>
      </c>
      <c r="L83">
        <v>490</v>
      </c>
      <c r="M83">
        <v>92</v>
      </c>
      <c r="N83">
        <v>118.125</v>
      </c>
      <c r="O83">
        <v>61.83</v>
      </c>
      <c r="P83">
        <v>117</v>
      </c>
      <c r="Q83">
        <v>21.82</v>
      </c>
      <c r="R83">
        <v>42.390099999999997</v>
      </c>
      <c r="S83">
        <v>26.3901</v>
      </c>
      <c r="T83">
        <v>0</v>
      </c>
      <c r="U83">
        <v>348.97500000000002</v>
      </c>
      <c r="V83">
        <v>20.73</v>
      </c>
      <c r="W83">
        <v>46.399079999999998</v>
      </c>
      <c r="X83">
        <v>147.515625</v>
      </c>
      <c r="Y83">
        <v>0</v>
      </c>
      <c r="Z83">
        <v>6.5537999999999998</v>
      </c>
      <c r="AA83">
        <v>0</v>
      </c>
      <c r="AB83">
        <v>13.0634</v>
      </c>
      <c r="AC83">
        <v>9.6778399999999998</v>
      </c>
      <c r="AD83">
        <v>0</v>
      </c>
      <c r="AE83">
        <v>3.8490000000000002</v>
      </c>
      <c r="AF83">
        <v>8.8740000000000006</v>
      </c>
      <c r="AG83">
        <v>43.360799999999998</v>
      </c>
      <c r="AH83">
        <v>0</v>
      </c>
      <c r="AI83">
        <v>0</v>
      </c>
      <c r="AJ83">
        <v>0</v>
      </c>
      <c r="AK83">
        <v>52.029000000000003</v>
      </c>
      <c r="AL83">
        <v>53.451999999999998</v>
      </c>
      <c r="AM83">
        <v>0</v>
      </c>
      <c r="AN83">
        <v>0.70781000000000005</v>
      </c>
      <c r="AO83">
        <v>0</v>
      </c>
      <c r="AP83">
        <v>1.1529</v>
      </c>
      <c r="AQ83">
        <v>61.488</v>
      </c>
      <c r="AR83">
        <v>48.576000000000001</v>
      </c>
      <c r="AS83">
        <v>17.4876</v>
      </c>
      <c r="AT83">
        <v>13.760748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2549.2410029999996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682.03319999999997</v>
      </c>
      <c r="L84">
        <v>490</v>
      </c>
      <c r="M84">
        <v>92</v>
      </c>
      <c r="N84">
        <v>118.125</v>
      </c>
      <c r="O84">
        <v>61.83</v>
      </c>
      <c r="P84">
        <v>117</v>
      </c>
      <c r="Q84">
        <v>21.82</v>
      </c>
      <c r="R84">
        <v>42.390099999999997</v>
      </c>
      <c r="S84">
        <v>26.3901</v>
      </c>
      <c r="T84">
        <v>0</v>
      </c>
      <c r="U84">
        <v>348.97500000000002</v>
      </c>
      <c r="V84">
        <v>20.73</v>
      </c>
      <c r="W84">
        <v>46.399079999999998</v>
      </c>
      <c r="X84">
        <v>147.515625</v>
      </c>
      <c r="Y84">
        <v>0</v>
      </c>
      <c r="Z84">
        <v>0</v>
      </c>
      <c r="AA84">
        <v>0</v>
      </c>
      <c r="AB84">
        <v>13.0634</v>
      </c>
      <c r="AC84">
        <v>9.6778399999999998</v>
      </c>
      <c r="AD84">
        <v>0</v>
      </c>
      <c r="AE84">
        <v>3.8490000000000002</v>
      </c>
      <c r="AF84">
        <v>8.8740000000000006</v>
      </c>
      <c r="AG84">
        <v>43.360799999999998</v>
      </c>
      <c r="AH84">
        <v>0</v>
      </c>
      <c r="AI84">
        <v>0</v>
      </c>
      <c r="AJ84">
        <v>0</v>
      </c>
      <c r="AK84">
        <v>52.029000000000003</v>
      </c>
      <c r="AL84">
        <v>53.451999999999998</v>
      </c>
      <c r="AM84">
        <v>0</v>
      </c>
      <c r="AN84">
        <v>0.70781000000000005</v>
      </c>
      <c r="AO84">
        <v>0</v>
      </c>
      <c r="AP84">
        <v>1.1529</v>
      </c>
      <c r="AQ84">
        <v>61.488</v>
      </c>
      <c r="AR84">
        <v>48.576000000000001</v>
      </c>
      <c r="AS84">
        <v>17.4876</v>
      </c>
      <c r="AT84">
        <v>13.760748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2542.687203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682.03319999999997</v>
      </c>
      <c r="L85">
        <v>388</v>
      </c>
      <c r="M85">
        <v>92</v>
      </c>
      <c r="N85">
        <v>118.125</v>
      </c>
      <c r="O85">
        <v>61.83</v>
      </c>
      <c r="P85">
        <v>118.5</v>
      </c>
      <c r="Q85">
        <v>21.82</v>
      </c>
      <c r="R85">
        <v>42.390099999999997</v>
      </c>
      <c r="S85">
        <v>26.3901</v>
      </c>
      <c r="T85">
        <v>0</v>
      </c>
      <c r="U85">
        <v>348.97500000000002</v>
      </c>
      <c r="V85">
        <v>20.73</v>
      </c>
      <c r="W85">
        <v>46.399079999999998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3.8490000000000002</v>
      </c>
      <c r="AF85">
        <v>8.8740000000000006</v>
      </c>
      <c r="AG85">
        <v>43.360799999999998</v>
      </c>
      <c r="AH85">
        <v>0</v>
      </c>
      <c r="AI85">
        <v>0</v>
      </c>
      <c r="AJ85">
        <v>0</v>
      </c>
      <c r="AK85">
        <v>52.029000000000003</v>
      </c>
      <c r="AL85">
        <v>53.451999999999998</v>
      </c>
      <c r="AM85">
        <v>0</v>
      </c>
      <c r="AN85">
        <v>0.70781000000000005</v>
      </c>
      <c r="AO85">
        <v>0</v>
      </c>
      <c r="AP85">
        <v>1.1529</v>
      </c>
      <c r="AQ85">
        <v>61.488</v>
      </c>
      <c r="AR85">
        <v>15.456</v>
      </c>
      <c r="AS85">
        <v>14.7972</v>
      </c>
      <c r="AT85">
        <v>13.760748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2383.6355629999998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682.03319999999997</v>
      </c>
      <c r="L86">
        <v>405</v>
      </c>
      <c r="M86">
        <v>92</v>
      </c>
      <c r="N86">
        <v>118.125</v>
      </c>
      <c r="O86">
        <v>61.83</v>
      </c>
      <c r="P86">
        <v>119.25</v>
      </c>
      <c r="Q86">
        <v>21.82</v>
      </c>
      <c r="R86">
        <v>42.390099999999997</v>
      </c>
      <c r="S86">
        <v>26.3901</v>
      </c>
      <c r="T86">
        <v>0</v>
      </c>
      <c r="U86">
        <v>348.97500000000002</v>
      </c>
      <c r="V86">
        <v>20.73</v>
      </c>
      <c r="W86">
        <v>46.399079999999998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3.8490000000000002</v>
      </c>
      <c r="AF86">
        <v>8.8740000000000006</v>
      </c>
      <c r="AG86">
        <v>43.360799999999998</v>
      </c>
      <c r="AH86">
        <v>0</v>
      </c>
      <c r="AI86">
        <v>0</v>
      </c>
      <c r="AJ86">
        <v>0</v>
      </c>
      <c r="AK86">
        <v>52.029000000000003</v>
      </c>
      <c r="AL86">
        <v>53.451999999999998</v>
      </c>
      <c r="AM86">
        <v>0</v>
      </c>
      <c r="AN86">
        <v>0.70781000000000005</v>
      </c>
      <c r="AO86">
        <v>0</v>
      </c>
      <c r="AP86">
        <v>1.1529</v>
      </c>
      <c r="AQ86">
        <v>46.116</v>
      </c>
      <c r="AR86">
        <v>12.144</v>
      </c>
      <c r="AS86">
        <v>14.7972</v>
      </c>
      <c r="AT86">
        <v>13.760748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2382.7015629999996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635</v>
      </c>
      <c r="L87">
        <v>435</v>
      </c>
      <c r="M87">
        <v>92</v>
      </c>
      <c r="N87">
        <v>118.125</v>
      </c>
      <c r="O87">
        <v>61.83</v>
      </c>
      <c r="P87">
        <v>118.5</v>
      </c>
      <c r="Q87">
        <v>18.057700000000001</v>
      </c>
      <c r="R87">
        <v>36.063000000000002</v>
      </c>
      <c r="S87">
        <v>22.347000000000001</v>
      </c>
      <c r="T87">
        <v>0</v>
      </c>
      <c r="U87">
        <v>348.97500000000002</v>
      </c>
      <c r="V87">
        <v>20.73</v>
      </c>
      <c r="W87">
        <v>46.399079999999998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3.8490000000000002</v>
      </c>
      <c r="AF87">
        <v>8.8740000000000006</v>
      </c>
      <c r="AG87">
        <v>43.360799999999998</v>
      </c>
      <c r="AH87">
        <v>0</v>
      </c>
      <c r="AI87">
        <v>0</v>
      </c>
      <c r="AJ87">
        <v>0</v>
      </c>
      <c r="AK87">
        <v>52.029000000000003</v>
      </c>
      <c r="AL87">
        <v>23.24</v>
      </c>
      <c r="AM87">
        <v>0</v>
      </c>
      <c r="AN87">
        <v>0.70781000000000005</v>
      </c>
      <c r="AO87">
        <v>0</v>
      </c>
      <c r="AP87">
        <v>1.1529</v>
      </c>
      <c r="AQ87">
        <v>30.744</v>
      </c>
      <c r="AR87">
        <v>12.144</v>
      </c>
      <c r="AS87">
        <v>14.7972</v>
      </c>
      <c r="AT87">
        <v>13.760748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2305.2018629999998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630</v>
      </c>
      <c r="L88">
        <v>421</v>
      </c>
      <c r="M88">
        <v>92</v>
      </c>
      <c r="N88">
        <v>118.125</v>
      </c>
      <c r="O88">
        <v>61.83</v>
      </c>
      <c r="P88">
        <v>120</v>
      </c>
      <c r="Q88">
        <v>14.363300000000001</v>
      </c>
      <c r="R88">
        <v>29.057700000000001</v>
      </c>
      <c r="S88">
        <v>17.250499999999999</v>
      </c>
      <c r="T88">
        <v>0</v>
      </c>
      <c r="U88">
        <v>348.97500000000002</v>
      </c>
      <c r="V88">
        <v>14.37</v>
      </c>
      <c r="W88">
        <v>32.164499999999997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3.8490000000000002</v>
      </c>
      <c r="AF88">
        <v>8.8740000000000006</v>
      </c>
      <c r="AG88">
        <v>43.360799999999998</v>
      </c>
      <c r="AH88">
        <v>0</v>
      </c>
      <c r="AI88">
        <v>0</v>
      </c>
      <c r="AJ88">
        <v>0</v>
      </c>
      <c r="AK88">
        <v>52.029000000000003</v>
      </c>
      <c r="AL88">
        <v>10.458</v>
      </c>
      <c r="AM88">
        <v>0</v>
      </c>
      <c r="AN88">
        <v>0.70781000000000005</v>
      </c>
      <c r="AO88">
        <v>0</v>
      </c>
      <c r="AP88">
        <v>1.1529</v>
      </c>
      <c r="AQ88">
        <v>15.372</v>
      </c>
      <c r="AR88">
        <v>12.144</v>
      </c>
      <c r="AS88">
        <v>14.7972</v>
      </c>
      <c r="AT88">
        <v>13.760748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2223.1570829999996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635</v>
      </c>
      <c r="L89">
        <v>411</v>
      </c>
      <c r="M89">
        <v>92</v>
      </c>
      <c r="N89">
        <v>118.125</v>
      </c>
      <c r="O89">
        <v>61.83</v>
      </c>
      <c r="P89">
        <v>120</v>
      </c>
      <c r="Q89">
        <v>18.057700000000001</v>
      </c>
      <c r="R89">
        <v>36.063000000000002</v>
      </c>
      <c r="S89">
        <v>22.347000000000001</v>
      </c>
      <c r="T89">
        <v>0</v>
      </c>
      <c r="U89">
        <v>348.97500000000002</v>
      </c>
      <c r="V89">
        <v>20.73</v>
      </c>
      <c r="W89">
        <v>46.399079999999998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3.8490000000000002</v>
      </c>
      <c r="AF89">
        <v>8.8740000000000006</v>
      </c>
      <c r="AG89">
        <v>43.360799999999998</v>
      </c>
      <c r="AH89">
        <v>0</v>
      </c>
      <c r="AI89">
        <v>0</v>
      </c>
      <c r="AJ89">
        <v>0</v>
      </c>
      <c r="AK89">
        <v>52.029000000000003</v>
      </c>
      <c r="AL89">
        <v>10.458</v>
      </c>
      <c r="AM89">
        <v>0</v>
      </c>
      <c r="AN89">
        <v>0.70781000000000005</v>
      </c>
      <c r="AO89">
        <v>0</v>
      </c>
      <c r="AP89">
        <v>1.1529</v>
      </c>
      <c r="AQ89">
        <v>6.7409999999999997</v>
      </c>
      <c r="AR89">
        <v>11.04</v>
      </c>
      <c r="AS89">
        <v>14.7972</v>
      </c>
      <c r="AT89">
        <v>13.760748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2244.8128630000001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630</v>
      </c>
      <c r="L90">
        <v>422</v>
      </c>
      <c r="M90">
        <v>92</v>
      </c>
      <c r="N90">
        <v>118.125</v>
      </c>
      <c r="O90">
        <v>61.83</v>
      </c>
      <c r="P90">
        <v>120</v>
      </c>
      <c r="Q90">
        <v>14.363300000000001</v>
      </c>
      <c r="R90">
        <v>29.057700000000001</v>
      </c>
      <c r="S90">
        <v>17.250499999999999</v>
      </c>
      <c r="T90">
        <v>0</v>
      </c>
      <c r="U90">
        <v>348.97500000000002</v>
      </c>
      <c r="V90">
        <v>14.37</v>
      </c>
      <c r="W90">
        <v>32.164499999999997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3.8490000000000002</v>
      </c>
      <c r="AF90">
        <v>8.8740000000000006</v>
      </c>
      <c r="AG90">
        <v>43.360799999999998</v>
      </c>
      <c r="AH90">
        <v>0</v>
      </c>
      <c r="AI90">
        <v>0</v>
      </c>
      <c r="AJ90">
        <v>0</v>
      </c>
      <c r="AK90">
        <v>52.029000000000003</v>
      </c>
      <c r="AL90">
        <v>10.458</v>
      </c>
      <c r="AM90">
        <v>0</v>
      </c>
      <c r="AN90">
        <v>0.70781000000000005</v>
      </c>
      <c r="AO90">
        <v>0</v>
      </c>
      <c r="AP90">
        <v>1.1529</v>
      </c>
      <c r="AQ90">
        <v>0</v>
      </c>
      <c r="AR90">
        <v>11.04</v>
      </c>
      <c r="AS90">
        <v>14.7972</v>
      </c>
      <c r="AT90">
        <v>13.760748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2207.6810829999999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630</v>
      </c>
      <c r="L91">
        <v>424</v>
      </c>
      <c r="M91">
        <v>92</v>
      </c>
      <c r="N91">
        <v>118.125</v>
      </c>
      <c r="O91">
        <v>61.83</v>
      </c>
      <c r="P91">
        <v>120</v>
      </c>
      <c r="Q91">
        <v>14.363300000000001</v>
      </c>
      <c r="R91">
        <v>29.057700000000001</v>
      </c>
      <c r="S91">
        <v>17.250499999999999</v>
      </c>
      <c r="T91">
        <v>0</v>
      </c>
      <c r="U91">
        <v>348.97500000000002</v>
      </c>
      <c r="V91">
        <v>14.37</v>
      </c>
      <c r="W91">
        <v>32.164499999999997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3.8490000000000002</v>
      </c>
      <c r="AF91">
        <v>8.8740000000000006</v>
      </c>
      <c r="AG91">
        <v>43.360799999999998</v>
      </c>
      <c r="AH91">
        <v>0</v>
      </c>
      <c r="AI91">
        <v>0</v>
      </c>
      <c r="AJ91">
        <v>0</v>
      </c>
      <c r="AK91">
        <v>52.029000000000003</v>
      </c>
      <c r="AL91">
        <v>10.458</v>
      </c>
      <c r="AM91">
        <v>0</v>
      </c>
      <c r="AN91">
        <v>0.70781000000000005</v>
      </c>
      <c r="AO91">
        <v>0</v>
      </c>
      <c r="AP91">
        <v>1.4091</v>
      </c>
      <c r="AQ91">
        <v>0</v>
      </c>
      <c r="AR91">
        <v>8.8320000000000007</v>
      </c>
      <c r="AS91">
        <v>10.492559999999999</v>
      </c>
      <c r="AT91">
        <v>13.760748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2203.4246430000003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592</v>
      </c>
      <c r="L92">
        <v>369</v>
      </c>
      <c r="M92">
        <v>92</v>
      </c>
      <c r="N92">
        <v>118.125</v>
      </c>
      <c r="O92">
        <v>61.83</v>
      </c>
      <c r="P92">
        <v>120</v>
      </c>
      <c r="Q92">
        <v>14.363300000000001</v>
      </c>
      <c r="R92">
        <v>29.057700000000001</v>
      </c>
      <c r="S92">
        <v>17.250499999999999</v>
      </c>
      <c r="T92">
        <v>0</v>
      </c>
      <c r="U92">
        <v>348.97500000000002</v>
      </c>
      <c r="V92">
        <v>14.37</v>
      </c>
      <c r="W92">
        <v>32.164499999999997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3.8490000000000002</v>
      </c>
      <c r="AF92">
        <v>8.8740000000000006</v>
      </c>
      <c r="AG92">
        <v>43.360799999999998</v>
      </c>
      <c r="AH92">
        <v>0</v>
      </c>
      <c r="AI92">
        <v>0</v>
      </c>
      <c r="AJ92">
        <v>0</v>
      </c>
      <c r="AK92">
        <v>52.029000000000003</v>
      </c>
      <c r="AL92">
        <v>10.458</v>
      </c>
      <c r="AM92">
        <v>0</v>
      </c>
      <c r="AN92">
        <v>0.70781000000000005</v>
      </c>
      <c r="AO92">
        <v>0</v>
      </c>
      <c r="AP92">
        <v>1.4091</v>
      </c>
      <c r="AQ92">
        <v>0</v>
      </c>
      <c r="AR92">
        <v>8.8320000000000007</v>
      </c>
      <c r="AS92">
        <v>10.492559999999999</v>
      </c>
      <c r="AT92">
        <v>13.760748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2110.4246430000003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593</v>
      </c>
      <c r="L93">
        <v>345.287982</v>
      </c>
      <c r="M93">
        <v>92</v>
      </c>
      <c r="N93">
        <v>118.125</v>
      </c>
      <c r="O93">
        <v>61.83</v>
      </c>
      <c r="P93">
        <v>135</v>
      </c>
      <c r="Q93">
        <v>14.363300000000001</v>
      </c>
      <c r="R93">
        <v>29.057700000000001</v>
      </c>
      <c r="S93">
        <v>17.250499999999999</v>
      </c>
      <c r="T93">
        <v>0</v>
      </c>
      <c r="U93">
        <v>348.97500000000002</v>
      </c>
      <c r="V93">
        <v>14.37</v>
      </c>
      <c r="W93">
        <v>32.164499999999997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3.8490000000000002</v>
      </c>
      <c r="AF93">
        <v>8.8740000000000006</v>
      </c>
      <c r="AG93">
        <v>43.360799999999998</v>
      </c>
      <c r="AH93">
        <v>0</v>
      </c>
      <c r="AI93">
        <v>0</v>
      </c>
      <c r="AJ93">
        <v>0</v>
      </c>
      <c r="AK93">
        <v>52.029000000000003</v>
      </c>
      <c r="AL93">
        <v>10.458</v>
      </c>
      <c r="AM93">
        <v>0</v>
      </c>
      <c r="AN93">
        <v>0.70781000000000005</v>
      </c>
      <c r="AO93">
        <v>0</v>
      </c>
      <c r="AP93">
        <v>1.4091</v>
      </c>
      <c r="AQ93">
        <v>0</v>
      </c>
      <c r="AR93">
        <v>8.8320000000000007</v>
      </c>
      <c r="AS93">
        <v>10.492559999999999</v>
      </c>
      <c r="AT93">
        <v>13.760748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2102.7126250000001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510</v>
      </c>
      <c r="L94">
        <v>345.287982</v>
      </c>
      <c r="M94">
        <v>92</v>
      </c>
      <c r="N94">
        <v>118.125</v>
      </c>
      <c r="O94">
        <v>61.83</v>
      </c>
      <c r="P94">
        <v>136.5</v>
      </c>
      <c r="Q94">
        <v>14.363300000000001</v>
      </c>
      <c r="R94">
        <v>29.057700000000001</v>
      </c>
      <c r="S94">
        <v>17.250499999999999</v>
      </c>
      <c r="T94">
        <v>0</v>
      </c>
      <c r="U94">
        <v>348.97500000000002</v>
      </c>
      <c r="V94">
        <v>14.37</v>
      </c>
      <c r="W94">
        <v>32.164499999999997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3.8490000000000002</v>
      </c>
      <c r="AF94">
        <v>8.8740000000000006</v>
      </c>
      <c r="AG94">
        <v>43.360799999999998</v>
      </c>
      <c r="AH94">
        <v>0</v>
      </c>
      <c r="AI94">
        <v>0</v>
      </c>
      <c r="AJ94">
        <v>0</v>
      </c>
      <c r="AK94">
        <v>52.029000000000003</v>
      </c>
      <c r="AL94">
        <v>10.458</v>
      </c>
      <c r="AM94">
        <v>0</v>
      </c>
      <c r="AN94">
        <v>0.70781000000000005</v>
      </c>
      <c r="AO94">
        <v>0</v>
      </c>
      <c r="AP94">
        <v>1.4091</v>
      </c>
      <c r="AQ94">
        <v>0</v>
      </c>
      <c r="AR94">
        <v>8.8320000000000007</v>
      </c>
      <c r="AS94">
        <v>10.492559999999999</v>
      </c>
      <c r="AT94">
        <v>13.760748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2021.2126250000001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431</v>
      </c>
      <c r="L95">
        <v>348.01288599999998</v>
      </c>
      <c r="M95">
        <v>92</v>
      </c>
      <c r="N95">
        <v>118.125</v>
      </c>
      <c r="O95">
        <v>61.83</v>
      </c>
      <c r="P95">
        <v>133.5</v>
      </c>
      <c r="Q95">
        <v>14.363300000000001</v>
      </c>
      <c r="R95">
        <v>29.057700000000001</v>
      </c>
      <c r="S95">
        <v>17.250499999999999</v>
      </c>
      <c r="T95">
        <v>0</v>
      </c>
      <c r="U95">
        <v>348.97500000000002</v>
      </c>
      <c r="V95">
        <v>14.37</v>
      </c>
      <c r="W95">
        <v>32.164499999999997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3.8490000000000002</v>
      </c>
      <c r="AF95">
        <v>8.8740000000000006</v>
      </c>
      <c r="AG95">
        <v>43.360799999999998</v>
      </c>
      <c r="AH95">
        <v>0</v>
      </c>
      <c r="AI95">
        <v>0</v>
      </c>
      <c r="AJ95">
        <v>0</v>
      </c>
      <c r="AK95">
        <v>52.029000000000003</v>
      </c>
      <c r="AL95">
        <v>10.458</v>
      </c>
      <c r="AM95">
        <v>0</v>
      </c>
      <c r="AN95">
        <v>0.70781000000000005</v>
      </c>
      <c r="AO95">
        <v>0</v>
      </c>
      <c r="AP95">
        <v>1.4091</v>
      </c>
      <c r="AQ95">
        <v>0</v>
      </c>
      <c r="AR95">
        <v>15.456</v>
      </c>
      <c r="AS95">
        <v>14.7972</v>
      </c>
      <c r="AT95">
        <v>13.760748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1952.8661690000001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396</v>
      </c>
      <c r="L96">
        <v>348.01288599999998</v>
      </c>
      <c r="M96">
        <v>92</v>
      </c>
      <c r="N96">
        <v>118.125</v>
      </c>
      <c r="O96">
        <v>61.83</v>
      </c>
      <c r="P96">
        <v>132</v>
      </c>
      <c r="Q96">
        <v>14.363300000000001</v>
      </c>
      <c r="R96">
        <v>29.057700000000001</v>
      </c>
      <c r="S96">
        <v>17.250499999999999</v>
      </c>
      <c r="T96">
        <v>0</v>
      </c>
      <c r="U96">
        <v>348.97500000000002</v>
      </c>
      <c r="V96">
        <v>14.37</v>
      </c>
      <c r="W96">
        <v>32.164499999999997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3.8490000000000002</v>
      </c>
      <c r="AF96">
        <v>8.8740000000000006</v>
      </c>
      <c r="AG96">
        <v>43.360799999999998</v>
      </c>
      <c r="AH96">
        <v>0</v>
      </c>
      <c r="AI96">
        <v>0</v>
      </c>
      <c r="AJ96">
        <v>0</v>
      </c>
      <c r="AK96">
        <v>52.029000000000003</v>
      </c>
      <c r="AL96">
        <v>10.458</v>
      </c>
      <c r="AM96">
        <v>0</v>
      </c>
      <c r="AN96">
        <v>0.70781000000000005</v>
      </c>
      <c r="AO96">
        <v>0</v>
      </c>
      <c r="AP96">
        <v>1.4091</v>
      </c>
      <c r="AQ96">
        <v>0</v>
      </c>
      <c r="AR96">
        <v>15.456</v>
      </c>
      <c r="AS96">
        <v>14.7972</v>
      </c>
      <c r="AT96">
        <v>13.760748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1916.3661690000001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379.11</v>
      </c>
      <c r="L97">
        <v>348.01288599999998</v>
      </c>
      <c r="M97">
        <v>92</v>
      </c>
      <c r="N97">
        <v>118.125</v>
      </c>
      <c r="O97">
        <v>61.83</v>
      </c>
      <c r="P97">
        <v>129</v>
      </c>
      <c r="Q97">
        <v>11.832853999999999</v>
      </c>
      <c r="R97">
        <v>21.714770000000001</v>
      </c>
      <c r="S97">
        <v>13.890719000000001</v>
      </c>
      <c r="T97">
        <v>0</v>
      </c>
      <c r="U97">
        <v>348.97500000000002</v>
      </c>
      <c r="V97">
        <v>14.37</v>
      </c>
      <c r="W97">
        <v>32.164499999999997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3.8490000000000002</v>
      </c>
      <c r="AF97">
        <v>8.8740000000000006</v>
      </c>
      <c r="AG97">
        <v>43.360799999999998</v>
      </c>
      <c r="AH97">
        <v>0</v>
      </c>
      <c r="AI97">
        <v>0</v>
      </c>
      <c r="AJ97">
        <v>0</v>
      </c>
      <c r="AK97">
        <v>52.029000000000003</v>
      </c>
      <c r="AL97">
        <v>10.458</v>
      </c>
      <c r="AM97">
        <v>0</v>
      </c>
      <c r="AN97">
        <v>0.70781000000000005</v>
      </c>
      <c r="AO97">
        <v>0</v>
      </c>
      <c r="AP97">
        <v>1.4091</v>
      </c>
      <c r="AQ97">
        <v>0</v>
      </c>
      <c r="AR97">
        <v>15.456</v>
      </c>
      <c r="AS97">
        <v>14.7972</v>
      </c>
      <c r="AT97">
        <v>13.760748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1883.2430120000001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379.11</v>
      </c>
      <c r="L98">
        <v>348.01288599999998</v>
      </c>
      <c r="M98">
        <v>92</v>
      </c>
      <c r="N98">
        <v>118.125</v>
      </c>
      <c r="O98">
        <v>61.83</v>
      </c>
      <c r="P98">
        <v>129</v>
      </c>
      <c r="Q98">
        <v>11.832853999999999</v>
      </c>
      <c r="R98">
        <v>21.714770000000001</v>
      </c>
      <c r="S98">
        <v>13.890719000000001</v>
      </c>
      <c r="T98">
        <v>0</v>
      </c>
      <c r="U98">
        <v>348.97500000000002</v>
      </c>
      <c r="V98">
        <v>9.4248390000000004</v>
      </c>
      <c r="W98">
        <v>21.785599999999999</v>
      </c>
      <c r="X98">
        <v>121.72920000000001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3.8490000000000002</v>
      </c>
      <c r="AF98">
        <v>8.8740000000000006</v>
      </c>
      <c r="AG98">
        <v>43.360799999999998</v>
      </c>
      <c r="AH98">
        <v>0</v>
      </c>
      <c r="AI98">
        <v>0</v>
      </c>
      <c r="AJ98">
        <v>0</v>
      </c>
      <c r="AK98">
        <v>52.029000000000003</v>
      </c>
      <c r="AL98">
        <v>10.458</v>
      </c>
      <c r="AM98">
        <v>0</v>
      </c>
      <c r="AN98">
        <v>0.70781000000000005</v>
      </c>
      <c r="AO98">
        <v>0</v>
      </c>
      <c r="AP98">
        <v>1.4091</v>
      </c>
      <c r="AQ98">
        <v>0</v>
      </c>
      <c r="AR98">
        <v>15.456</v>
      </c>
      <c r="AS98">
        <v>14.7972</v>
      </c>
      <c r="AT98">
        <v>13.760748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1842.1325260000001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13.968703405750004</v>
      </c>
      <c r="L99">
        <f t="shared" si="2"/>
        <v>11.17609062499999</v>
      </c>
      <c r="M99">
        <f t="shared" si="2"/>
        <v>1.9926467782500001</v>
      </c>
      <c r="N99">
        <f t="shared" si="2"/>
        <v>2.74850097725</v>
      </c>
      <c r="O99">
        <f t="shared" si="2"/>
        <v>1.4610140397499987</v>
      </c>
      <c r="P99">
        <f t="shared" si="2"/>
        <v>2.3874618750000001</v>
      </c>
      <c r="Q99">
        <f t="shared" si="2"/>
        <v>0.39819412474999982</v>
      </c>
      <c r="R99">
        <f t="shared" si="2"/>
        <v>0.77536745049999989</v>
      </c>
      <c r="S99">
        <f t="shared" si="2"/>
        <v>0.4780259685000004</v>
      </c>
      <c r="T99">
        <f t="shared" si="2"/>
        <v>0</v>
      </c>
      <c r="U99">
        <f t="shared" si="2"/>
        <v>8.3753999999999849</v>
      </c>
      <c r="V99">
        <f t="shared" si="2"/>
        <v>0.35907267199999987</v>
      </c>
      <c r="W99">
        <f t="shared" si="2"/>
        <v>0.81926357475000022</v>
      </c>
      <c r="X99">
        <f t="shared" si="2"/>
        <v>3.0505919564999999</v>
      </c>
      <c r="Y99">
        <f t="shared" si="2"/>
        <v>0</v>
      </c>
      <c r="Z99">
        <f t="shared" si="2"/>
        <v>8.5199399999999981E-2</v>
      </c>
      <c r="AA99">
        <f t="shared" si="2"/>
        <v>0.18959052000000004</v>
      </c>
      <c r="AB99">
        <f t="shared" si="2"/>
        <v>0.16125300999999997</v>
      </c>
      <c r="AC99">
        <f t="shared" si="2"/>
        <v>0.11460600000000003</v>
      </c>
      <c r="AD99">
        <f t="shared" si="2"/>
        <v>0.13239722499999995</v>
      </c>
      <c r="AE99">
        <f t="shared" si="2"/>
        <v>0.22515238700000023</v>
      </c>
      <c r="AF99">
        <f t="shared" si="2"/>
        <v>0.25172580000000017</v>
      </c>
      <c r="AG99">
        <f t="shared" si="2"/>
        <v>1.040659199999999</v>
      </c>
      <c r="AH99">
        <f t="shared" si="2"/>
        <v>0.59803050000000002</v>
      </c>
      <c r="AI99">
        <f t="shared" si="2"/>
        <v>5.3784250000000006E-2</v>
      </c>
      <c r="AJ99">
        <f t="shared" si="2"/>
        <v>0</v>
      </c>
      <c r="AK99">
        <f t="shared" si="2"/>
        <v>1.248696000000002</v>
      </c>
      <c r="AL99">
        <f t="shared" si="2"/>
        <v>0.43487850000000061</v>
      </c>
      <c r="AM99">
        <f t="shared" si="2"/>
        <v>0</v>
      </c>
      <c r="AN99">
        <f t="shared" si="2"/>
        <v>1.5447475000000004E-2</v>
      </c>
      <c r="AO99">
        <f t="shared" si="2"/>
        <v>0</v>
      </c>
      <c r="AP99">
        <f t="shared" si="2"/>
        <v>4.675649999999993E-2</v>
      </c>
      <c r="AQ99">
        <f t="shared" si="2"/>
        <v>0.45423000000000019</v>
      </c>
      <c r="AR99">
        <f t="shared" si="2"/>
        <v>0.41924400000000028</v>
      </c>
      <c r="AS99">
        <f t="shared" si="2"/>
        <v>0.35123171999999969</v>
      </c>
      <c r="AT99">
        <f t="shared" si="2"/>
        <v>0.32777282124999985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54.140988756249996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H3" activePane="bottomRight" state="frozen"/>
      <selection sqref="A1:D35"/>
      <selection pane="topRight" sqref="A1:D35"/>
      <selection pane="bottomLeft" sqref="A1:D35"/>
      <selection pane="bottomRight" activeCell="AQ3" sqref="AQ3:AQ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 ht="30">
      <c r="A2" s="21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5" t="s">
        <v>43</v>
      </c>
      <c r="AT2" s="195" t="s">
        <v>368</v>
      </c>
      <c r="AU2" s="169"/>
      <c r="AV2" s="195" t="s">
        <v>375</v>
      </c>
      <c r="AW2" s="195" t="s">
        <v>376</v>
      </c>
      <c r="AX2" s="195" t="s">
        <v>377</v>
      </c>
      <c r="AY2" s="169"/>
      <c r="AZ2" s="169"/>
      <c r="BA2" s="210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361.39629100000002</v>
      </c>
      <c r="L3">
        <v>330.66905700000001</v>
      </c>
      <c r="M3">
        <v>88.421199999999999</v>
      </c>
      <c r="N3">
        <v>113.529938</v>
      </c>
      <c r="O3">
        <v>59.424813</v>
      </c>
      <c r="P3">
        <v>78.879399000000006</v>
      </c>
      <c r="Q3">
        <v>11.201181</v>
      </c>
      <c r="R3">
        <v>20.574867000000001</v>
      </c>
      <c r="S3">
        <v>13.135076</v>
      </c>
      <c r="T3">
        <v>0</v>
      </c>
      <c r="U3">
        <v>335.39987200000002</v>
      </c>
      <c r="V3">
        <v>6.503444</v>
      </c>
      <c r="W3">
        <v>16.132904</v>
      </c>
      <c r="X3">
        <v>83.106413000000003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3.699274</v>
      </c>
      <c r="AF3">
        <v>6.1596900000000003</v>
      </c>
      <c r="AG3">
        <v>41.674064999999999</v>
      </c>
      <c r="AH3">
        <v>0</v>
      </c>
      <c r="AI3">
        <v>0</v>
      </c>
      <c r="AJ3">
        <v>0</v>
      </c>
      <c r="AK3">
        <v>50.005071999999998</v>
      </c>
      <c r="AL3">
        <v>10.051183999999999</v>
      </c>
      <c r="AM3">
        <v>0</v>
      </c>
      <c r="AN3">
        <v>0.55157500000000004</v>
      </c>
      <c r="AO3">
        <v>0</v>
      </c>
      <c r="AP3">
        <v>2.4623379999999999</v>
      </c>
      <c r="AQ3">
        <v>0</v>
      </c>
      <c r="AR3">
        <v>46.686394</v>
      </c>
      <c r="AS3">
        <v>23.530265</v>
      </c>
      <c r="AT3">
        <v>13.225455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1716.4197669999999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361.39003000000002</v>
      </c>
      <c r="L4">
        <v>330.66905700000001</v>
      </c>
      <c r="M4">
        <v>88.421199999999999</v>
      </c>
      <c r="N4">
        <v>113.529938</v>
      </c>
      <c r="O4">
        <v>59.424813</v>
      </c>
      <c r="P4">
        <v>78.879399000000006</v>
      </c>
      <c r="Q4">
        <v>11.201181</v>
      </c>
      <c r="R4">
        <v>20.574867000000001</v>
      </c>
      <c r="S4">
        <v>13.135076</v>
      </c>
      <c r="T4">
        <v>0</v>
      </c>
      <c r="U4">
        <v>335.39987200000002</v>
      </c>
      <c r="V4">
        <v>6.503444</v>
      </c>
      <c r="W4">
        <v>16.132639999999999</v>
      </c>
      <c r="X4">
        <v>64.845512999999997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3.699274</v>
      </c>
      <c r="AF4">
        <v>6.1596900000000003</v>
      </c>
      <c r="AG4">
        <v>41.674064999999999</v>
      </c>
      <c r="AH4">
        <v>0</v>
      </c>
      <c r="AI4">
        <v>0</v>
      </c>
      <c r="AJ4">
        <v>0</v>
      </c>
      <c r="AK4">
        <v>50.005071999999998</v>
      </c>
      <c r="AL4">
        <v>10.051183999999999</v>
      </c>
      <c r="AM4">
        <v>0</v>
      </c>
      <c r="AN4">
        <v>0.55157500000000004</v>
      </c>
      <c r="AO4">
        <v>0</v>
      </c>
      <c r="AP4">
        <v>2.4623379999999999</v>
      </c>
      <c r="AQ4">
        <v>0</v>
      </c>
      <c r="AR4">
        <v>46.686394</v>
      </c>
      <c r="AS4">
        <v>23.530265</v>
      </c>
      <c r="AT4">
        <v>13.225455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1698.1523419999999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361.45540399999999</v>
      </c>
      <c r="L5">
        <v>330.66905700000001</v>
      </c>
      <c r="M5">
        <v>79.027023999999997</v>
      </c>
      <c r="N5">
        <v>113.529938</v>
      </c>
      <c r="O5">
        <v>59.424813</v>
      </c>
      <c r="P5">
        <v>68.745080000000002</v>
      </c>
      <c r="Q5">
        <v>11.262836</v>
      </c>
      <c r="R5">
        <v>21.019109</v>
      </c>
      <c r="S5">
        <v>13.368235</v>
      </c>
      <c r="T5">
        <v>0</v>
      </c>
      <c r="U5">
        <v>335.39987200000002</v>
      </c>
      <c r="V5">
        <v>6.503444</v>
      </c>
      <c r="W5">
        <v>16.132639999999999</v>
      </c>
      <c r="X5">
        <v>64.845512999999997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3.699274</v>
      </c>
      <c r="AF5">
        <v>6.1596900000000003</v>
      </c>
      <c r="AG5">
        <v>41.674064999999999</v>
      </c>
      <c r="AH5">
        <v>0</v>
      </c>
      <c r="AI5">
        <v>0</v>
      </c>
      <c r="AJ5">
        <v>0</v>
      </c>
      <c r="AK5">
        <v>50.005071999999998</v>
      </c>
      <c r="AL5">
        <v>10.051183999999999</v>
      </c>
      <c r="AM5">
        <v>0</v>
      </c>
      <c r="AN5">
        <v>0.55157500000000004</v>
      </c>
      <c r="AO5">
        <v>0</v>
      </c>
      <c r="AP5">
        <v>2.4623379999999999</v>
      </c>
      <c r="AQ5">
        <v>0</v>
      </c>
      <c r="AR5">
        <v>12.732653000000001</v>
      </c>
      <c r="AS5">
        <v>23.530265</v>
      </c>
      <c r="AT5">
        <v>13.225455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1645.4745359999999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361.44938200000001</v>
      </c>
      <c r="L6">
        <v>330.66905700000001</v>
      </c>
      <c r="M6">
        <v>54.999524000000001</v>
      </c>
      <c r="N6">
        <v>113.529938</v>
      </c>
      <c r="O6">
        <v>59.424813</v>
      </c>
      <c r="P6">
        <v>65.861779999999996</v>
      </c>
      <c r="Q6">
        <v>11.262836</v>
      </c>
      <c r="R6">
        <v>21.019109</v>
      </c>
      <c r="S6">
        <v>13.368235</v>
      </c>
      <c r="T6">
        <v>0</v>
      </c>
      <c r="U6">
        <v>335.39987200000002</v>
      </c>
      <c r="V6">
        <v>6.503444</v>
      </c>
      <c r="W6">
        <v>16.132639999999999</v>
      </c>
      <c r="X6">
        <v>64.845512999999997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3.699274</v>
      </c>
      <c r="AF6">
        <v>6.1596900000000003</v>
      </c>
      <c r="AG6">
        <v>41.674064999999999</v>
      </c>
      <c r="AH6">
        <v>0</v>
      </c>
      <c r="AI6">
        <v>0</v>
      </c>
      <c r="AJ6">
        <v>0</v>
      </c>
      <c r="AK6">
        <v>50.005071999999998</v>
      </c>
      <c r="AL6">
        <v>10.051183999999999</v>
      </c>
      <c r="AM6">
        <v>0</v>
      </c>
      <c r="AN6">
        <v>0.55157500000000004</v>
      </c>
      <c r="AO6">
        <v>0</v>
      </c>
      <c r="AP6">
        <v>2.4623379999999999</v>
      </c>
      <c r="AQ6">
        <v>0</v>
      </c>
      <c r="AR6">
        <v>12.732653000000001</v>
      </c>
      <c r="AS6">
        <v>23.530265</v>
      </c>
      <c r="AT6">
        <v>11.695862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1617.0281209999998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361.45540399999999</v>
      </c>
      <c r="L7">
        <v>330.66905700000001</v>
      </c>
      <c r="M7">
        <v>41.557125999999997</v>
      </c>
      <c r="N7">
        <v>99.230980000000002</v>
      </c>
      <c r="O7">
        <v>59.424813</v>
      </c>
      <c r="P7">
        <v>65.861779999999996</v>
      </c>
      <c r="Q7">
        <v>11.262836</v>
      </c>
      <c r="R7">
        <v>21.019109</v>
      </c>
      <c r="S7">
        <v>13.368235</v>
      </c>
      <c r="T7">
        <v>0</v>
      </c>
      <c r="U7">
        <v>335.39987200000002</v>
      </c>
      <c r="V7">
        <v>4.5848329999999997</v>
      </c>
      <c r="W7">
        <v>16.132639999999999</v>
      </c>
      <c r="X7">
        <v>64.845512999999997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3.699274</v>
      </c>
      <c r="AF7">
        <v>6.1596900000000003</v>
      </c>
      <c r="AG7">
        <v>41.674064999999999</v>
      </c>
      <c r="AH7">
        <v>0</v>
      </c>
      <c r="AI7">
        <v>0</v>
      </c>
      <c r="AJ7">
        <v>0</v>
      </c>
      <c r="AK7">
        <v>50.005071999999998</v>
      </c>
      <c r="AL7">
        <v>10.051183999999999</v>
      </c>
      <c r="AM7">
        <v>0</v>
      </c>
      <c r="AN7">
        <v>0.55157500000000004</v>
      </c>
      <c r="AO7">
        <v>0</v>
      </c>
      <c r="AP7">
        <v>2.4623379999999999</v>
      </c>
      <c r="AQ7">
        <v>0</v>
      </c>
      <c r="AR7">
        <v>12.732653000000001</v>
      </c>
      <c r="AS7">
        <v>9.6965380000000003</v>
      </c>
      <c r="AT7">
        <v>12.805873999999999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1574.6504609999995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361.44598999999999</v>
      </c>
      <c r="L8">
        <v>330.66905700000001</v>
      </c>
      <c r="M8">
        <v>41.557125999999997</v>
      </c>
      <c r="N8">
        <v>80.008979999999994</v>
      </c>
      <c r="O8">
        <v>59.424813</v>
      </c>
      <c r="P8">
        <v>65.861779999999996</v>
      </c>
      <c r="Q8">
        <v>11.262836</v>
      </c>
      <c r="R8">
        <v>21.019109</v>
      </c>
      <c r="S8">
        <v>13.368235</v>
      </c>
      <c r="T8">
        <v>0</v>
      </c>
      <c r="U8">
        <v>335.39987200000002</v>
      </c>
      <c r="V8">
        <v>6.503444</v>
      </c>
      <c r="W8">
        <v>16.921385000000001</v>
      </c>
      <c r="X8">
        <v>64.845512999999997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3.699274</v>
      </c>
      <c r="AF8">
        <v>6.1596900000000003</v>
      </c>
      <c r="AG8">
        <v>41.674064999999999</v>
      </c>
      <c r="AH8">
        <v>0</v>
      </c>
      <c r="AI8">
        <v>0</v>
      </c>
      <c r="AJ8">
        <v>0</v>
      </c>
      <c r="AK8">
        <v>50.005071999999998</v>
      </c>
      <c r="AL8">
        <v>10.051183999999999</v>
      </c>
      <c r="AM8">
        <v>0</v>
      </c>
      <c r="AN8">
        <v>0.55157500000000004</v>
      </c>
      <c r="AO8">
        <v>0</v>
      </c>
      <c r="AP8">
        <v>2.4623379999999999</v>
      </c>
      <c r="AQ8">
        <v>0</v>
      </c>
      <c r="AR8">
        <v>12.732653000000001</v>
      </c>
      <c r="AS8">
        <v>9.6965380000000003</v>
      </c>
      <c r="AT8">
        <v>9.3933350000000004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1554.7138639999996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361.45203600000002</v>
      </c>
      <c r="L9">
        <v>330.66905700000001</v>
      </c>
      <c r="M9">
        <v>41.557125999999997</v>
      </c>
      <c r="N9">
        <v>78.086780000000005</v>
      </c>
      <c r="O9">
        <v>44.392727999999998</v>
      </c>
      <c r="P9">
        <v>65.861779999999996</v>
      </c>
      <c r="Q9">
        <v>11.262836</v>
      </c>
      <c r="R9">
        <v>21.019109</v>
      </c>
      <c r="S9">
        <v>13.368235</v>
      </c>
      <c r="T9">
        <v>0</v>
      </c>
      <c r="U9">
        <v>335.39987200000002</v>
      </c>
      <c r="V9">
        <v>6.503444</v>
      </c>
      <c r="W9">
        <v>16.921385000000001</v>
      </c>
      <c r="X9">
        <v>64.845512999999997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3.699274</v>
      </c>
      <c r="AF9">
        <v>6.1596900000000003</v>
      </c>
      <c r="AG9">
        <v>41.674064999999999</v>
      </c>
      <c r="AH9">
        <v>0</v>
      </c>
      <c r="AI9">
        <v>0</v>
      </c>
      <c r="AJ9">
        <v>0</v>
      </c>
      <c r="AK9">
        <v>50.005071999999998</v>
      </c>
      <c r="AL9">
        <v>10.051183999999999</v>
      </c>
      <c r="AM9">
        <v>0</v>
      </c>
      <c r="AN9">
        <v>0.55157500000000004</v>
      </c>
      <c r="AO9">
        <v>0</v>
      </c>
      <c r="AP9">
        <v>2.4623379999999999</v>
      </c>
      <c r="AQ9">
        <v>0</v>
      </c>
      <c r="AR9">
        <v>12.732653000000001</v>
      </c>
      <c r="AS9">
        <v>9.6965380000000003</v>
      </c>
      <c r="AT9">
        <v>13.225455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1541.5977449999998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361.44598999999999</v>
      </c>
      <c r="L10">
        <v>330.66905700000001</v>
      </c>
      <c r="M10">
        <v>41.557125999999997</v>
      </c>
      <c r="N10">
        <v>78.086780000000005</v>
      </c>
      <c r="O10">
        <v>33.820627999999999</v>
      </c>
      <c r="P10">
        <v>65.861779999999996</v>
      </c>
      <c r="Q10">
        <v>11.262836</v>
      </c>
      <c r="R10">
        <v>21.019109</v>
      </c>
      <c r="S10">
        <v>13.368235</v>
      </c>
      <c r="T10">
        <v>0</v>
      </c>
      <c r="U10">
        <v>335.39987200000002</v>
      </c>
      <c r="V10">
        <v>7.7160450000000003</v>
      </c>
      <c r="W10">
        <v>16.921385000000001</v>
      </c>
      <c r="X10">
        <v>64.845512999999997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3.699274</v>
      </c>
      <c r="AF10">
        <v>6.1596900000000003</v>
      </c>
      <c r="AG10">
        <v>41.674064999999999</v>
      </c>
      <c r="AH10">
        <v>0</v>
      </c>
      <c r="AI10">
        <v>0</v>
      </c>
      <c r="AJ10">
        <v>0</v>
      </c>
      <c r="AK10">
        <v>50.005071999999998</v>
      </c>
      <c r="AL10">
        <v>22.335964000000001</v>
      </c>
      <c r="AM10">
        <v>0</v>
      </c>
      <c r="AN10">
        <v>0.55157500000000004</v>
      </c>
      <c r="AO10">
        <v>0</v>
      </c>
      <c r="AP10">
        <v>2.4623379999999999</v>
      </c>
      <c r="AQ10">
        <v>0</v>
      </c>
      <c r="AR10">
        <v>12.732653000000001</v>
      </c>
      <c r="AS10">
        <v>9.6965380000000003</v>
      </c>
      <c r="AT10">
        <v>13.225455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1544.5169799999999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361.45203600000002</v>
      </c>
      <c r="L11">
        <v>330.66905700000001</v>
      </c>
      <c r="M11">
        <v>41.021884</v>
      </c>
      <c r="N11">
        <v>77.529342</v>
      </c>
      <c r="O11">
        <v>48.237127999999998</v>
      </c>
      <c r="P11">
        <v>65.861779999999996</v>
      </c>
      <c r="Q11">
        <v>11.262836</v>
      </c>
      <c r="R11">
        <v>21.019109</v>
      </c>
      <c r="S11">
        <v>13.368235</v>
      </c>
      <c r="T11">
        <v>0</v>
      </c>
      <c r="U11">
        <v>335.39987200000002</v>
      </c>
      <c r="V11">
        <v>7.7160450000000003</v>
      </c>
      <c r="W11">
        <v>16.921385000000001</v>
      </c>
      <c r="X11">
        <v>64.845512999999997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3.699274</v>
      </c>
      <c r="AF11">
        <v>6.1596900000000003</v>
      </c>
      <c r="AG11">
        <v>41.674064999999999</v>
      </c>
      <c r="AH11">
        <v>0</v>
      </c>
      <c r="AI11">
        <v>0</v>
      </c>
      <c r="AJ11">
        <v>0</v>
      </c>
      <c r="AK11">
        <v>50.005071999999998</v>
      </c>
      <c r="AL11">
        <v>51.372717000000002</v>
      </c>
      <c r="AM11">
        <v>0</v>
      </c>
      <c r="AN11">
        <v>0.55157500000000004</v>
      </c>
      <c r="AO11">
        <v>0</v>
      </c>
      <c r="AP11">
        <v>2.4623379999999999</v>
      </c>
      <c r="AQ11">
        <v>0</v>
      </c>
      <c r="AR11">
        <v>12.732653000000001</v>
      </c>
      <c r="AS11">
        <v>9.6965380000000003</v>
      </c>
      <c r="AT11">
        <v>13.225455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1586.8835989999998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361.44598999999999</v>
      </c>
      <c r="L12">
        <v>330.66905700000001</v>
      </c>
      <c r="M12">
        <v>41.557125999999997</v>
      </c>
      <c r="N12">
        <v>111.590726</v>
      </c>
      <c r="O12">
        <v>58.049959000000001</v>
      </c>
      <c r="P12">
        <v>65.861779999999996</v>
      </c>
      <c r="Q12">
        <v>11.262836</v>
      </c>
      <c r="R12">
        <v>21.019109</v>
      </c>
      <c r="S12">
        <v>13.368235</v>
      </c>
      <c r="T12">
        <v>0</v>
      </c>
      <c r="U12">
        <v>335.39987200000002</v>
      </c>
      <c r="V12">
        <v>7.7160450000000003</v>
      </c>
      <c r="W12">
        <v>16.921385000000001</v>
      </c>
      <c r="X12">
        <v>64.845512999999997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3.699274</v>
      </c>
      <c r="AF12">
        <v>6.1596900000000003</v>
      </c>
      <c r="AG12">
        <v>41.674064999999999</v>
      </c>
      <c r="AH12">
        <v>0</v>
      </c>
      <c r="AI12">
        <v>0</v>
      </c>
      <c r="AJ12">
        <v>0</v>
      </c>
      <c r="AK12">
        <v>50.005071999999998</v>
      </c>
      <c r="AL12">
        <v>51.372717000000002</v>
      </c>
      <c r="AM12">
        <v>0</v>
      </c>
      <c r="AN12">
        <v>0.55157500000000004</v>
      </c>
      <c r="AO12">
        <v>0</v>
      </c>
      <c r="AP12">
        <v>2.4623379999999999</v>
      </c>
      <c r="AQ12">
        <v>0</v>
      </c>
      <c r="AR12">
        <v>12.732653000000001</v>
      </c>
      <c r="AS12">
        <v>9.6965380000000003</v>
      </c>
      <c r="AT12">
        <v>13.225455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1631.2870099999998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361.45203600000002</v>
      </c>
      <c r="L13">
        <v>330.66905700000001</v>
      </c>
      <c r="M13">
        <v>53.077323999999997</v>
      </c>
      <c r="N13">
        <v>111.590726</v>
      </c>
      <c r="O13">
        <v>58.049959000000001</v>
      </c>
      <c r="P13">
        <v>65.861779999999996</v>
      </c>
      <c r="Q13">
        <v>11.262836</v>
      </c>
      <c r="R13">
        <v>21.019109</v>
      </c>
      <c r="S13">
        <v>13.368235</v>
      </c>
      <c r="T13">
        <v>0</v>
      </c>
      <c r="U13">
        <v>335.39987200000002</v>
      </c>
      <c r="V13">
        <v>7.7160450000000003</v>
      </c>
      <c r="W13">
        <v>16.921385000000001</v>
      </c>
      <c r="X13">
        <v>64.845512999999997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3.699274</v>
      </c>
      <c r="AF13">
        <v>6.1596900000000003</v>
      </c>
      <c r="AG13">
        <v>41.674064999999999</v>
      </c>
      <c r="AH13">
        <v>0</v>
      </c>
      <c r="AI13">
        <v>0</v>
      </c>
      <c r="AJ13">
        <v>0</v>
      </c>
      <c r="AK13">
        <v>50.005071999999998</v>
      </c>
      <c r="AL13">
        <v>51.372717000000002</v>
      </c>
      <c r="AM13">
        <v>0</v>
      </c>
      <c r="AN13">
        <v>0.55157500000000004</v>
      </c>
      <c r="AO13">
        <v>0</v>
      </c>
      <c r="AP13">
        <v>2.4623379999999999</v>
      </c>
      <c r="AQ13">
        <v>0</v>
      </c>
      <c r="AR13">
        <v>12.732653000000001</v>
      </c>
      <c r="AS13">
        <v>9.6965380000000003</v>
      </c>
      <c r="AT13">
        <v>13.225455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1642.8132539999995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361.44598999999999</v>
      </c>
      <c r="L14">
        <v>330.66905700000001</v>
      </c>
      <c r="M14">
        <v>41.557125999999997</v>
      </c>
      <c r="N14">
        <v>111.590726</v>
      </c>
      <c r="O14">
        <v>58.049959000000001</v>
      </c>
      <c r="P14">
        <v>65.861779999999996</v>
      </c>
      <c r="Q14">
        <v>11.262836</v>
      </c>
      <c r="R14">
        <v>21.019109</v>
      </c>
      <c r="S14">
        <v>13.368235</v>
      </c>
      <c r="T14">
        <v>0</v>
      </c>
      <c r="U14">
        <v>335.39987200000002</v>
      </c>
      <c r="V14">
        <v>7.7160450000000003</v>
      </c>
      <c r="W14">
        <v>16.921385000000001</v>
      </c>
      <c r="X14">
        <v>64.845512999999997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3.699274</v>
      </c>
      <c r="AF14">
        <v>6.1596900000000003</v>
      </c>
      <c r="AG14">
        <v>41.674064999999999</v>
      </c>
      <c r="AH14">
        <v>0</v>
      </c>
      <c r="AI14">
        <v>0</v>
      </c>
      <c r="AJ14">
        <v>0</v>
      </c>
      <c r="AK14">
        <v>50.005071999999998</v>
      </c>
      <c r="AL14">
        <v>51.372717000000002</v>
      </c>
      <c r="AM14">
        <v>0</v>
      </c>
      <c r="AN14">
        <v>0.55157500000000004</v>
      </c>
      <c r="AO14">
        <v>0</v>
      </c>
      <c r="AP14">
        <v>2.4623379999999999</v>
      </c>
      <c r="AQ14">
        <v>0</v>
      </c>
      <c r="AR14">
        <v>12.732653000000001</v>
      </c>
      <c r="AS14">
        <v>9.6965380000000003</v>
      </c>
      <c r="AT14">
        <v>13.225455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1631.2870099999998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361.68949400000002</v>
      </c>
      <c r="L15">
        <v>330.66905700000001</v>
      </c>
      <c r="M15">
        <v>41.557125999999997</v>
      </c>
      <c r="N15">
        <v>78.086780000000005</v>
      </c>
      <c r="O15">
        <v>58.049959000000001</v>
      </c>
      <c r="P15">
        <v>65.861779999999996</v>
      </c>
      <c r="Q15">
        <v>11.262836</v>
      </c>
      <c r="R15">
        <v>21.019109</v>
      </c>
      <c r="S15">
        <v>13.368235</v>
      </c>
      <c r="T15">
        <v>0</v>
      </c>
      <c r="U15">
        <v>335.39987200000002</v>
      </c>
      <c r="V15">
        <v>7.7160450000000003</v>
      </c>
      <c r="W15">
        <v>16.921385000000001</v>
      </c>
      <c r="X15">
        <v>64.845512999999997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3.699274</v>
      </c>
      <c r="AF15">
        <v>6.1596900000000003</v>
      </c>
      <c r="AG15">
        <v>41.674064999999999</v>
      </c>
      <c r="AH15">
        <v>0</v>
      </c>
      <c r="AI15">
        <v>0</v>
      </c>
      <c r="AJ15">
        <v>0</v>
      </c>
      <c r="AK15">
        <v>50.005071999999998</v>
      </c>
      <c r="AL15">
        <v>51.372717000000002</v>
      </c>
      <c r="AM15">
        <v>0</v>
      </c>
      <c r="AN15">
        <v>0.55157500000000004</v>
      </c>
      <c r="AO15">
        <v>0</v>
      </c>
      <c r="AP15">
        <v>2.4623379999999999</v>
      </c>
      <c r="AQ15">
        <v>0</v>
      </c>
      <c r="AR15">
        <v>12.732653000000001</v>
      </c>
      <c r="AS15">
        <v>9.6965380000000003</v>
      </c>
      <c r="AT15">
        <v>11.615918000000001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1596.4170309999997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361.68423200000001</v>
      </c>
      <c r="L16">
        <v>330.66905700000001</v>
      </c>
      <c r="M16">
        <v>41.557125999999997</v>
      </c>
      <c r="N16">
        <v>111.590726</v>
      </c>
      <c r="O16">
        <v>58.049959000000001</v>
      </c>
      <c r="P16">
        <v>65.861779999999996</v>
      </c>
      <c r="Q16">
        <v>11.262836</v>
      </c>
      <c r="R16">
        <v>21.019109</v>
      </c>
      <c r="S16">
        <v>13.368235</v>
      </c>
      <c r="T16">
        <v>0</v>
      </c>
      <c r="U16">
        <v>335.39987200000002</v>
      </c>
      <c r="V16">
        <v>7.7160450000000003</v>
      </c>
      <c r="W16">
        <v>16.921385000000001</v>
      </c>
      <c r="X16">
        <v>64.845512999999997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3.699274</v>
      </c>
      <c r="AF16">
        <v>6.1596900000000003</v>
      </c>
      <c r="AG16">
        <v>41.674064999999999</v>
      </c>
      <c r="AH16">
        <v>0</v>
      </c>
      <c r="AI16">
        <v>0</v>
      </c>
      <c r="AJ16">
        <v>0</v>
      </c>
      <c r="AK16">
        <v>50.005071999999998</v>
      </c>
      <c r="AL16">
        <v>51.372717000000002</v>
      </c>
      <c r="AM16">
        <v>0</v>
      </c>
      <c r="AN16">
        <v>0.55157500000000004</v>
      </c>
      <c r="AO16">
        <v>0</v>
      </c>
      <c r="AP16">
        <v>2.4623379999999999</v>
      </c>
      <c r="AQ16">
        <v>0</v>
      </c>
      <c r="AR16">
        <v>12.732653000000001</v>
      </c>
      <c r="AS16">
        <v>9.6965380000000003</v>
      </c>
      <c r="AT16">
        <v>13.225455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1631.5252519999999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361.68949400000002</v>
      </c>
      <c r="L17">
        <v>330.66905700000001</v>
      </c>
      <c r="M17">
        <v>51.155124000000001</v>
      </c>
      <c r="N17">
        <v>111.590726</v>
      </c>
      <c r="O17">
        <v>58.049959000000001</v>
      </c>
      <c r="P17">
        <v>65.861779999999996</v>
      </c>
      <c r="Q17">
        <v>11.262836</v>
      </c>
      <c r="R17">
        <v>21.019109</v>
      </c>
      <c r="S17">
        <v>13.368235</v>
      </c>
      <c r="T17">
        <v>0</v>
      </c>
      <c r="U17">
        <v>335.39987200000002</v>
      </c>
      <c r="V17">
        <v>7.7160450000000003</v>
      </c>
      <c r="W17">
        <v>16.132639999999999</v>
      </c>
      <c r="X17">
        <v>64.845512999999997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3.699274</v>
      </c>
      <c r="AF17">
        <v>6.1596900000000003</v>
      </c>
      <c r="AG17">
        <v>41.674064999999999</v>
      </c>
      <c r="AH17">
        <v>0</v>
      </c>
      <c r="AI17">
        <v>0</v>
      </c>
      <c r="AJ17">
        <v>0</v>
      </c>
      <c r="AK17">
        <v>50.005071999999998</v>
      </c>
      <c r="AL17">
        <v>22.335964000000001</v>
      </c>
      <c r="AM17">
        <v>0</v>
      </c>
      <c r="AN17">
        <v>0.55157500000000004</v>
      </c>
      <c r="AO17">
        <v>0</v>
      </c>
      <c r="AP17">
        <v>2.4623379999999999</v>
      </c>
      <c r="AQ17">
        <v>0</v>
      </c>
      <c r="AR17">
        <v>12.732653000000001</v>
      </c>
      <c r="AS17">
        <v>9.6965380000000003</v>
      </c>
      <c r="AT17">
        <v>13.225455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1611.3030139999996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361.68423200000001</v>
      </c>
      <c r="L18">
        <v>319.08519999999999</v>
      </c>
      <c r="M18">
        <v>41.557125999999997</v>
      </c>
      <c r="N18">
        <v>101.15318000000001</v>
      </c>
      <c r="O18">
        <v>58.049959000000001</v>
      </c>
      <c r="P18">
        <v>65.861779999999996</v>
      </c>
      <c r="Q18">
        <v>11.201181</v>
      </c>
      <c r="R18">
        <v>20.574867000000001</v>
      </c>
      <c r="S18">
        <v>13.135076</v>
      </c>
      <c r="T18">
        <v>0</v>
      </c>
      <c r="U18">
        <v>335.39987200000002</v>
      </c>
      <c r="V18">
        <v>7.7160450000000003</v>
      </c>
      <c r="W18">
        <v>16.132639999999999</v>
      </c>
      <c r="X18">
        <v>64.845512999999997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3.699274</v>
      </c>
      <c r="AF18">
        <v>6.1596900000000003</v>
      </c>
      <c r="AG18">
        <v>41.674064999999999</v>
      </c>
      <c r="AH18">
        <v>0</v>
      </c>
      <c r="AI18">
        <v>0</v>
      </c>
      <c r="AJ18">
        <v>0</v>
      </c>
      <c r="AK18">
        <v>50.005071999999998</v>
      </c>
      <c r="AL18">
        <v>11.167982</v>
      </c>
      <c r="AM18">
        <v>0</v>
      </c>
      <c r="AN18">
        <v>0.55157500000000004</v>
      </c>
      <c r="AO18">
        <v>0</v>
      </c>
      <c r="AP18">
        <v>2.4623379999999999</v>
      </c>
      <c r="AQ18">
        <v>0</v>
      </c>
      <c r="AR18">
        <v>12.732653000000001</v>
      </c>
      <c r="AS18">
        <v>9.6965380000000003</v>
      </c>
      <c r="AT18">
        <v>13.225455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1567.771313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361.68949400000002</v>
      </c>
      <c r="L19">
        <v>319.08519999999999</v>
      </c>
      <c r="M19">
        <v>41.557125999999997</v>
      </c>
      <c r="N19">
        <v>78.086780000000005</v>
      </c>
      <c r="O19">
        <v>41.509428</v>
      </c>
      <c r="P19">
        <v>65.861779999999996</v>
      </c>
      <c r="Q19">
        <v>11.201181</v>
      </c>
      <c r="R19">
        <v>20.574867000000001</v>
      </c>
      <c r="S19">
        <v>13.135076</v>
      </c>
      <c r="T19">
        <v>0</v>
      </c>
      <c r="U19">
        <v>335.39987200000002</v>
      </c>
      <c r="V19">
        <v>7.7160450000000003</v>
      </c>
      <c r="W19">
        <v>16.132639999999999</v>
      </c>
      <c r="X19">
        <v>65.335768999999999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3.699274</v>
      </c>
      <c r="AF19">
        <v>6.1596900000000003</v>
      </c>
      <c r="AG19">
        <v>41.674064999999999</v>
      </c>
      <c r="AH19">
        <v>0</v>
      </c>
      <c r="AI19">
        <v>0</v>
      </c>
      <c r="AJ19">
        <v>0</v>
      </c>
      <c r="AK19">
        <v>50.005071999999998</v>
      </c>
      <c r="AL19">
        <v>10.051183999999999</v>
      </c>
      <c r="AM19">
        <v>0</v>
      </c>
      <c r="AN19">
        <v>0.55157500000000004</v>
      </c>
      <c r="AO19">
        <v>0</v>
      </c>
      <c r="AP19">
        <v>2.4623379999999999</v>
      </c>
      <c r="AQ19">
        <v>0</v>
      </c>
      <c r="AR19">
        <v>46.686394</v>
      </c>
      <c r="AS19">
        <v>23.530265</v>
      </c>
      <c r="AT19">
        <v>13.225455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1575.3305699999999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361.68423200000001</v>
      </c>
      <c r="L20">
        <v>319.08519999999999</v>
      </c>
      <c r="M20">
        <v>41.557125999999997</v>
      </c>
      <c r="N20">
        <v>78.086780000000005</v>
      </c>
      <c r="O20">
        <v>54.853012999999997</v>
      </c>
      <c r="P20">
        <v>65.861779999999996</v>
      </c>
      <c r="Q20">
        <v>11.201181</v>
      </c>
      <c r="R20">
        <v>20.574867000000001</v>
      </c>
      <c r="S20">
        <v>13.135076</v>
      </c>
      <c r="T20">
        <v>0</v>
      </c>
      <c r="U20">
        <v>335.39987200000002</v>
      </c>
      <c r="V20">
        <v>7.7160450000000003</v>
      </c>
      <c r="W20">
        <v>16.132639999999999</v>
      </c>
      <c r="X20">
        <v>65.335768999999999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3.699274</v>
      </c>
      <c r="AF20">
        <v>6.1596900000000003</v>
      </c>
      <c r="AG20">
        <v>41.674064999999999</v>
      </c>
      <c r="AH20">
        <v>0</v>
      </c>
      <c r="AI20">
        <v>0</v>
      </c>
      <c r="AJ20">
        <v>0</v>
      </c>
      <c r="AK20">
        <v>50.005071999999998</v>
      </c>
      <c r="AL20">
        <v>10.051183999999999</v>
      </c>
      <c r="AM20">
        <v>0</v>
      </c>
      <c r="AN20">
        <v>0.55157500000000004</v>
      </c>
      <c r="AO20">
        <v>0</v>
      </c>
      <c r="AP20">
        <v>2.4623379999999999</v>
      </c>
      <c r="AQ20">
        <v>0</v>
      </c>
      <c r="AR20">
        <v>46.686394</v>
      </c>
      <c r="AS20">
        <v>23.530265</v>
      </c>
      <c r="AT20">
        <v>13.225455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1588.668893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361.68949400000002</v>
      </c>
      <c r="L21">
        <v>319.08519999999999</v>
      </c>
      <c r="M21">
        <v>41.557125999999997</v>
      </c>
      <c r="N21">
        <v>104.31463100000001</v>
      </c>
      <c r="O21">
        <v>58.049959000000001</v>
      </c>
      <c r="P21">
        <v>65.861779999999996</v>
      </c>
      <c r="Q21">
        <v>11.201181</v>
      </c>
      <c r="R21">
        <v>20.574867000000001</v>
      </c>
      <c r="S21">
        <v>13.135076</v>
      </c>
      <c r="T21">
        <v>0</v>
      </c>
      <c r="U21">
        <v>335.39987200000002</v>
      </c>
      <c r="V21">
        <v>7.7160450000000003</v>
      </c>
      <c r="W21">
        <v>16.132639999999999</v>
      </c>
      <c r="X21">
        <v>64.845512999999997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3.699274</v>
      </c>
      <c r="AF21">
        <v>6.1596900000000003</v>
      </c>
      <c r="AG21">
        <v>41.674064999999999</v>
      </c>
      <c r="AH21">
        <v>0</v>
      </c>
      <c r="AI21">
        <v>0</v>
      </c>
      <c r="AJ21">
        <v>0</v>
      </c>
      <c r="AK21">
        <v>50.005071999999998</v>
      </c>
      <c r="AL21">
        <v>10.051183999999999</v>
      </c>
      <c r="AM21">
        <v>0</v>
      </c>
      <c r="AN21">
        <v>0.55157500000000004</v>
      </c>
      <c r="AO21">
        <v>0</v>
      </c>
      <c r="AP21">
        <v>2.4623379999999999</v>
      </c>
      <c r="AQ21">
        <v>0</v>
      </c>
      <c r="AR21">
        <v>12.732653000000001</v>
      </c>
      <c r="AS21">
        <v>23.530265</v>
      </c>
      <c r="AT21">
        <v>13.225455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1583.654955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361.68423200000001</v>
      </c>
      <c r="L22">
        <v>319.08519999999999</v>
      </c>
      <c r="M22">
        <v>55.127307000000002</v>
      </c>
      <c r="N22">
        <v>111.590726</v>
      </c>
      <c r="O22">
        <v>58.049959000000001</v>
      </c>
      <c r="P22">
        <v>65.861779999999996</v>
      </c>
      <c r="Q22">
        <v>11.201181</v>
      </c>
      <c r="R22">
        <v>20.574867000000001</v>
      </c>
      <c r="S22">
        <v>13.135076</v>
      </c>
      <c r="T22">
        <v>0</v>
      </c>
      <c r="U22">
        <v>335.39987200000002</v>
      </c>
      <c r="V22">
        <v>6.503444</v>
      </c>
      <c r="W22">
        <v>16.132639999999999</v>
      </c>
      <c r="X22">
        <v>64.845512999999997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3.699274</v>
      </c>
      <c r="AF22">
        <v>6.1596900000000003</v>
      </c>
      <c r="AG22">
        <v>41.674064999999999</v>
      </c>
      <c r="AH22">
        <v>0</v>
      </c>
      <c r="AI22">
        <v>0</v>
      </c>
      <c r="AJ22">
        <v>0</v>
      </c>
      <c r="AK22">
        <v>50.005071999999998</v>
      </c>
      <c r="AL22">
        <v>10.051183999999999</v>
      </c>
      <c r="AM22">
        <v>0</v>
      </c>
      <c r="AN22">
        <v>0.55157500000000004</v>
      </c>
      <c r="AO22">
        <v>0</v>
      </c>
      <c r="AP22">
        <v>2.4623379999999999</v>
      </c>
      <c r="AQ22">
        <v>0</v>
      </c>
      <c r="AR22">
        <v>12.732653000000001</v>
      </c>
      <c r="AS22">
        <v>23.530265</v>
      </c>
      <c r="AT22">
        <v>13.225455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1603.2833680000001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361.45008100000001</v>
      </c>
      <c r="L23">
        <v>319.08519999999999</v>
      </c>
      <c r="M23">
        <v>63.649424000000003</v>
      </c>
      <c r="N23">
        <v>111.590726</v>
      </c>
      <c r="O23">
        <v>58.049959000000001</v>
      </c>
      <c r="P23">
        <v>65.861779999999996</v>
      </c>
      <c r="Q23">
        <v>11.197282</v>
      </c>
      <c r="R23">
        <v>20.574867000000001</v>
      </c>
      <c r="S23">
        <v>13.135076</v>
      </c>
      <c r="T23">
        <v>0</v>
      </c>
      <c r="U23">
        <v>335.39987200000002</v>
      </c>
      <c r="V23">
        <v>5.5860659999999998</v>
      </c>
      <c r="W23">
        <v>16.132639999999999</v>
      </c>
      <c r="X23">
        <v>64.845512999999997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3.699274</v>
      </c>
      <c r="AF23">
        <v>6.1596900000000003</v>
      </c>
      <c r="AG23">
        <v>41.674064999999999</v>
      </c>
      <c r="AH23">
        <v>0</v>
      </c>
      <c r="AI23">
        <v>0</v>
      </c>
      <c r="AJ23">
        <v>0</v>
      </c>
      <c r="AK23">
        <v>50.005071999999998</v>
      </c>
      <c r="AL23">
        <v>10.051183999999999</v>
      </c>
      <c r="AM23">
        <v>0</v>
      </c>
      <c r="AN23">
        <v>0.55157500000000004</v>
      </c>
      <c r="AO23">
        <v>0</v>
      </c>
      <c r="AP23">
        <v>1.108052</v>
      </c>
      <c r="AQ23">
        <v>0</v>
      </c>
      <c r="AR23">
        <v>12.732653000000001</v>
      </c>
      <c r="AS23">
        <v>14.221589</v>
      </c>
      <c r="AT23">
        <v>13.225455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1599.9870949999997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361.44376999999997</v>
      </c>
      <c r="L24">
        <v>319.08519999999999</v>
      </c>
      <c r="M24">
        <v>88.421199999999999</v>
      </c>
      <c r="N24">
        <v>113.529938</v>
      </c>
      <c r="O24">
        <v>59.424813</v>
      </c>
      <c r="P24">
        <v>65.861779999999996</v>
      </c>
      <c r="Q24">
        <v>11.197282</v>
      </c>
      <c r="R24">
        <v>20.574867000000001</v>
      </c>
      <c r="S24">
        <v>13.135076</v>
      </c>
      <c r="T24">
        <v>0</v>
      </c>
      <c r="U24">
        <v>335.39987200000002</v>
      </c>
      <c r="V24">
        <v>4.6046930000000001</v>
      </c>
      <c r="W24">
        <v>16.132639999999999</v>
      </c>
      <c r="X24">
        <v>64.845512999999997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3.9458920000000002</v>
      </c>
      <c r="AF24">
        <v>6.1596900000000003</v>
      </c>
      <c r="AG24">
        <v>41.674064999999999</v>
      </c>
      <c r="AH24">
        <v>0</v>
      </c>
      <c r="AI24">
        <v>0</v>
      </c>
      <c r="AJ24">
        <v>0</v>
      </c>
      <c r="AK24">
        <v>50.005071999999998</v>
      </c>
      <c r="AL24">
        <v>10.051183999999999</v>
      </c>
      <c r="AM24">
        <v>0</v>
      </c>
      <c r="AN24">
        <v>0.55157500000000004</v>
      </c>
      <c r="AO24">
        <v>0</v>
      </c>
      <c r="AP24">
        <v>1.108052</v>
      </c>
      <c r="AQ24">
        <v>0</v>
      </c>
      <c r="AR24">
        <v>12.732653000000001</v>
      </c>
      <c r="AS24">
        <v>14.221589</v>
      </c>
      <c r="AT24">
        <v>13.225455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1627.3318709999996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427.72140899999999</v>
      </c>
      <c r="L25">
        <v>319.08519999999999</v>
      </c>
      <c r="M25">
        <v>88.421199999999999</v>
      </c>
      <c r="N25">
        <v>112.023605</v>
      </c>
      <c r="O25">
        <v>59.424813</v>
      </c>
      <c r="P25">
        <v>78.879399000000006</v>
      </c>
      <c r="Q25">
        <v>11.197282</v>
      </c>
      <c r="R25">
        <v>20.574867000000001</v>
      </c>
      <c r="S25">
        <v>13.135076</v>
      </c>
      <c r="T25">
        <v>0</v>
      </c>
      <c r="U25">
        <v>335.39987200000002</v>
      </c>
      <c r="V25">
        <v>4.6046930000000001</v>
      </c>
      <c r="W25">
        <v>16.132639999999999</v>
      </c>
      <c r="X25">
        <v>64.845512999999997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13.564004000000001</v>
      </c>
      <c r="AF25">
        <v>6.1596900000000003</v>
      </c>
      <c r="AG25">
        <v>41.674064999999999</v>
      </c>
      <c r="AH25">
        <v>0</v>
      </c>
      <c r="AI25">
        <v>0</v>
      </c>
      <c r="AJ25">
        <v>0</v>
      </c>
      <c r="AK25">
        <v>50.005071999999998</v>
      </c>
      <c r="AL25">
        <v>10.051183999999999</v>
      </c>
      <c r="AM25">
        <v>0</v>
      </c>
      <c r="AN25">
        <v>0.55157500000000004</v>
      </c>
      <c r="AO25">
        <v>0</v>
      </c>
      <c r="AP25">
        <v>4.8015590000000001</v>
      </c>
      <c r="AQ25">
        <v>0</v>
      </c>
      <c r="AR25">
        <v>12.732653000000001</v>
      </c>
      <c r="AS25">
        <v>14.221589</v>
      </c>
      <c r="AT25">
        <v>13.225455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1718.4324149999998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427.72140899999999</v>
      </c>
      <c r="L26">
        <v>319.08519999999999</v>
      </c>
      <c r="M26">
        <v>70.904576000000006</v>
      </c>
      <c r="N26">
        <v>113.529938</v>
      </c>
      <c r="O26">
        <v>59.424813</v>
      </c>
      <c r="P26">
        <v>69.268399000000002</v>
      </c>
      <c r="Q26">
        <v>11.197282</v>
      </c>
      <c r="R26">
        <v>20.574867000000001</v>
      </c>
      <c r="S26">
        <v>13.135076</v>
      </c>
      <c r="T26">
        <v>0</v>
      </c>
      <c r="U26">
        <v>335.39987200000002</v>
      </c>
      <c r="V26">
        <v>4.5219509999999996</v>
      </c>
      <c r="W26">
        <v>16.132639999999999</v>
      </c>
      <c r="X26">
        <v>69.651013000000006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13.564004000000001</v>
      </c>
      <c r="AF26">
        <v>6.1596900000000003</v>
      </c>
      <c r="AG26">
        <v>41.674064999999999</v>
      </c>
      <c r="AH26">
        <v>0</v>
      </c>
      <c r="AI26">
        <v>0</v>
      </c>
      <c r="AJ26">
        <v>0</v>
      </c>
      <c r="AK26">
        <v>50.005071999999998</v>
      </c>
      <c r="AL26">
        <v>10.051183999999999</v>
      </c>
      <c r="AM26">
        <v>0</v>
      </c>
      <c r="AN26">
        <v>0.55157500000000004</v>
      </c>
      <c r="AO26">
        <v>0</v>
      </c>
      <c r="AP26">
        <v>4.8015590000000001</v>
      </c>
      <c r="AQ26">
        <v>0</v>
      </c>
      <c r="AR26">
        <v>12.732653000000001</v>
      </c>
      <c r="AS26">
        <v>14.221589</v>
      </c>
      <c r="AT26">
        <v>13.225455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1697.5338819999997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506.49970000000002</v>
      </c>
      <c r="L27">
        <v>319.08519999999999</v>
      </c>
      <c r="M27">
        <v>61.293576000000002</v>
      </c>
      <c r="N27">
        <v>78.702268000000004</v>
      </c>
      <c r="O27">
        <v>59.424813</v>
      </c>
      <c r="P27">
        <v>69.268399000000002</v>
      </c>
      <c r="Q27">
        <v>14.01601</v>
      </c>
      <c r="R27">
        <v>28.465571000000001</v>
      </c>
      <c r="S27">
        <v>16.906230000000001</v>
      </c>
      <c r="T27">
        <v>0</v>
      </c>
      <c r="U27">
        <v>335.39987200000002</v>
      </c>
      <c r="V27">
        <v>8.7504310000000007</v>
      </c>
      <c r="W27">
        <v>30.913301000000001</v>
      </c>
      <c r="X27">
        <v>105.953853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13.564004000000001</v>
      </c>
      <c r="AF27">
        <v>6.1596900000000003</v>
      </c>
      <c r="AG27">
        <v>41.674064999999999</v>
      </c>
      <c r="AH27">
        <v>20.023557</v>
      </c>
      <c r="AI27">
        <v>0</v>
      </c>
      <c r="AJ27">
        <v>0</v>
      </c>
      <c r="AK27">
        <v>50.005071999999998</v>
      </c>
      <c r="AL27">
        <v>10.051183999999999</v>
      </c>
      <c r="AM27">
        <v>0</v>
      </c>
      <c r="AN27">
        <v>0.55157500000000004</v>
      </c>
      <c r="AO27">
        <v>0</v>
      </c>
      <c r="AP27">
        <v>4.8015590000000001</v>
      </c>
      <c r="AQ27">
        <v>6.0549299999999997</v>
      </c>
      <c r="AR27">
        <v>12.732653000000001</v>
      </c>
      <c r="AS27">
        <v>14.221589</v>
      </c>
      <c r="AT27">
        <v>13.225455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1827.744557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590.11540000000002</v>
      </c>
      <c r="L28">
        <v>319.08519999999999</v>
      </c>
      <c r="M28">
        <v>88.421199999999999</v>
      </c>
      <c r="N28">
        <v>113.529938</v>
      </c>
      <c r="O28">
        <v>59.424813</v>
      </c>
      <c r="P28">
        <v>99.924366000000006</v>
      </c>
      <c r="Q28">
        <v>17.566697000000001</v>
      </c>
      <c r="R28">
        <v>35.198365000000003</v>
      </c>
      <c r="S28">
        <v>21.804476000000001</v>
      </c>
      <c r="T28">
        <v>0</v>
      </c>
      <c r="U28">
        <v>335.39987200000002</v>
      </c>
      <c r="V28">
        <v>14.455197</v>
      </c>
      <c r="W28">
        <v>41.669229999999999</v>
      </c>
      <c r="X28">
        <v>141.77726699999999</v>
      </c>
      <c r="Y28">
        <v>0</v>
      </c>
      <c r="Z28">
        <v>0</v>
      </c>
      <c r="AA28">
        <v>0</v>
      </c>
      <c r="AB28">
        <v>12.657724999999999</v>
      </c>
      <c r="AC28">
        <v>9.3013720000000006</v>
      </c>
      <c r="AD28">
        <v>8.7603299999999997</v>
      </c>
      <c r="AE28">
        <v>13.564004000000001</v>
      </c>
      <c r="AF28">
        <v>6.1596900000000003</v>
      </c>
      <c r="AG28">
        <v>41.674064999999999</v>
      </c>
      <c r="AH28">
        <v>44.961987999999998</v>
      </c>
      <c r="AI28">
        <v>0</v>
      </c>
      <c r="AJ28">
        <v>0</v>
      </c>
      <c r="AK28">
        <v>50.005071999999998</v>
      </c>
      <c r="AL28">
        <v>10.051183999999999</v>
      </c>
      <c r="AM28">
        <v>0</v>
      </c>
      <c r="AN28">
        <v>0.55157500000000004</v>
      </c>
      <c r="AO28">
        <v>0</v>
      </c>
      <c r="AP28">
        <v>1.108052</v>
      </c>
      <c r="AQ28">
        <v>14.774029000000001</v>
      </c>
      <c r="AR28">
        <v>12.732653000000001</v>
      </c>
      <c r="AS28">
        <v>14.221589</v>
      </c>
      <c r="AT28">
        <v>13.225455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2132.1208040000001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650.69660899999997</v>
      </c>
      <c r="L29">
        <v>372.90679999999998</v>
      </c>
      <c r="M29">
        <v>88.421199999999999</v>
      </c>
      <c r="N29">
        <v>113.529938</v>
      </c>
      <c r="O29">
        <v>59.424813</v>
      </c>
      <c r="P29">
        <v>99.924366000000006</v>
      </c>
      <c r="Q29">
        <v>17.566697000000001</v>
      </c>
      <c r="R29">
        <v>35.198365000000003</v>
      </c>
      <c r="S29">
        <v>21.804476000000001</v>
      </c>
      <c r="T29">
        <v>0</v>
      </c>
      <c r="U29">
        <v>335.39987200000002</v>
      </c>
      <c r="V29">
        <v>14.863027000000001</v>
      </c>
      <c r="W29">
        <v>44.594155999999998</v>
      </c>
      <c r="X29">
        <v>141.77726699999999</v>
      </c>
      <c r="Y29">
        <v>0</v>
      </c>
      <c r="Z29">
        <v>6.2988569999999999</v>
      </c>
      <c r="AA29">
        <v>13.502840000000001</v>
      </c>
      <c r="AB29">
        <v>12.657724999999999</v>
      </c>
      <c r="AC29">
        <v>9.3013720000000006</v>
      </c>
      <c r="AD29">
        <v>8.7603299999999997</v>
      </c>
      <c r="AE29">
        <v>13.564004000000001</v>
      </c>
      <c r="AF29">
        <v>8.5288009999999996</v>
      </c>
      <c r="AG29">
        <v>41.674064999999999</v>
      </c>
      <c r="AH29">
        <v>67.442982000000001</v>
      </c>
      <c r="AI29">
        <v>0</v>
      </c>
      <c r="AJ29">
        <v>0</v>
      </c>
      <c r="AK29">
        <v>50.005071999999998</v>
      </c>
      <c r="AL29">
        <v>10.051183999999999</v>
      </c>
      <c r="AM29">
        <v>0</v>
      </c>
      <c r="AN29">
        <v>0.55157500000000004</v>
      </c>
      <c r="AO29">
        <v>0</v>
      </c>
      <c r="AP29">
        <v>1.108052</v>
      </c>
      <c r="AQ29">
        <v>14.774029000000001</v>
      </c>
      <c r="AR29">
        <v>12.732653000000001</v>
      </c>
      <c r="AS29">
        <v>14.221589</v>
      </c>
      <c r="AT29">
        <v>13.225455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2294.5081710000004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650.69660899999997</v>
      </c>
      <c r="L30">
        <v>372.90679999999998</v>
      </c>
      <c r="M30">
        <v>88.421199999999999</v>
      </c>
      <c r="N30">
        <v>113.529938</v>
      </c>
      <c r="O30">
        <v>59.424813</v>
      </c>
      <c r="P30">
        <v>99.924366000000006</v>
      </c>
      <c r="Q30">
        <v>17.566697000000001</v>
      </c>
      <c r="R30">
        <v>35.198365000000003</v>
      </c>
      <c r="S30">
        <v>21.804476000000001</v>
      </c>
      <c r="T30">
        <v>0</v>
      </c>
      <c r="U30">
        <v>335.39987200000002</v>
      </c>
      <c r="V30">
        <v>19.923603</v>
      </c>
      <c r="W30">
        <v>44.594155999999998</v>
      </c>
      <c r="X30">
        <v>141.77726699999999</v>
      </c>
      <c r="Y30">
        <v>0</v>
      </c>
      <c r="Z30">
        <v>12.597714</v>
      </c>
      <c r="AA30">
        <v>27.005680000000002</v>
      </c>
      <c r="AB30">
        <v>12.657724999999999</v>
      </c>
      <c r="AC30">
        <v>18.602744000000001</v>
      </c>
      <c r="AD30">
        <v>17.520661</v>
      </c>
      <c r="AE30">
        <v>27.128008999999999</v>
      </c>
      <c r="AF30">
        <v>17.057603</v>
      </c>
      <c r="AG30">
        <v>41.674064999999999</v>
      </c>
      <c r="AH30">
        <v>89.923975999999996</v>
      </c>
      <c r="AI30">
        <v>2.4469609999999999</v>
      </c>
      <c r="AJ30">
        <v>0</v>
      </c>
      <c r="AK30">
        <v>50.005071999999998</v>
      </c>
      <c r="AL30">
        <v>10.051183999999999</v>
      </c>
      <c r="AM30">
        <v>0</v>
      </c>
      <c r="AN30">
        <v>0.55157500000000004</v>
      </c>
      <c r="AO30">
        <v>0</v>
      </c>
      <c r="AP30">
        <v>1.108052</v>
      </c>
      <c r="AQ30">
        <v>29.548058000000001</v>
      </c>
      <c r="AR30">
        <v>12.732653000000001</v>
      </c>
      <c r="AS30">
        <v>15.255886</v>
      </c>
      <c r="AT30">
        <v>13.225455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2400.2612349999995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650.69660899999997</v>
      </c>
      <c r="L31">
        <v>358.49029999999999</v>
      </c>
      <c r="M31">
        <v>88.421199999999999</v>
      </c>
      <c r="N31">
        <v>113.529938</v>
      </c>
      <c r="O31">
        <v>59.424813</v>
      </c>
      <c r="P31">
        <v>99.924366000000006</v>
      </c>
      <c r="Q31">
        <v>17.566697000000001</v>
      </c>
      <c r="R31">
        <v>35.198365000000003</v>
      </c>
      <c r="S31">
        <v>21.804476000000001</v>
      </c>
      <c r="T31">
        <v>0</v>
      </c>
      <c r="U31">
        <v>335.39987200000002</v>
      </c>
      <c r="V31">
        <v>19.923603</v>
      </c>
      <c r="W31">
        <v>44.594155999999998</v>
      </c>
      <c r="X31">
        <v>141.77726699999999</v>
      </c>
      <c r="Y31">
        <v>0</v>
      </c>
      <c r="Z31">
        <v>12.597714</v>
      </c>
      <c r="AA31">
        <v>40.508519999999997</v>
      </c>
      <c r="AB31">
        <v>25.315450999999999</v>
      </c>
      <c r="AC31">
        <v>18.602744000000001</v>
      </c>
      <c r="AD31">
        <v>26.341933000000001</v>
      </c>
      <c r="AE31">
        <v>47.513474000000002</v>
      </c>
      <c r="AF31">
        <v>29.376982999999999</v>
      </c>
      <c r="AG31">
        <v>41.674064999999999</v>
      </c>
      <c r="AH31">
        <v>112.40497000000001</v>
      </c>
      <c r="AI31">
        <v>15.905244</v>
      </c>
      <c r="AJ31">
        <v>0</v>
      </c>
      <c r="AK31">
        <v>50.005071999999998</v>
      </c>
      <c r="AL31">
        <v>10.051183999999999</v>
      </c>
      <c r="AM31">
        <v>0</v>
      </c>
      <c r="AN31">
        <v>0.55157500000000004</v>
      </c>
      <c r="AO31">
        <v>0</v>
      </c>
      <c r="AP31">
        <v>1.108052</v>
      </c>
      <c r="AQ31">
        <v>44.322088000000001</v>
      </c>
      <c r="AR31">
        <v>46.686394</v>
      </c>
      <c r="AS31">
        <v>23.530265</v>
      </c>
      <c r="AT31">
        <v>13.225455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2546.4728449999993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650.69660899999997</v>
      </c>
      <c r="L32">
        <v>513.22739999999999</v>
      </c>
      <c r="M32">
        <v>88.421199999999999</v>
      </c>
      <c r="N32">
        <v>113.529938</v>
      </c>
      <c r="O32">
        <v>59.424813</v>
      </c>
      <c r="P32">
        <v>99.924366000000006</v>
      </c>
      <c r="Q32">
        <v>11.379075</v>
      </c>
      <c r="R32">
        <v>22.698971</v>
      </c>
      <c r="S32">
        <v>14.022930000000001</v>
      </c>
      <c r="T32">
        <v>0</v>
      </c>
      <c r="U32">
        <v>335.39987200000002</v>
      </c>
      <c r="V32">
        <v>13.811007</v>
      </c>
      <c r="W32">
        <v>30.913301000000001</v>
      </c>
      <c r="X32">
        <v>141.77726699999999</v>
      </c>
      <c r="Y32">
        <v>0</v>
      </c>
      <c r="Z32">
        <v>12.597714</v>
      </c>
      <c r="AA32">
        <v>40.508519999999997</v>
      </c>
      <c r="AB32">
        <v>25.315450999999999</v>
      </c>
      <c r="AC32">
        <v>18.602744000000001</v>
      </c>
      <c r="AD32">
        <v>26.341933000000001</v>
      </c>
      <c r="AE32">
        <v>47.513474000000002</v>
      </c>
      <c r="AF32">
        <v>29.376982999999999</v>
      </c>
      <c r="AG32">
        <v>41.674064999999999</v>
      </c>
      <c r="AH32">
        <v>134.885964</v>
      </c>
      <c r="AI32">
        <v>15.905244</v>
      </c>
      <c r="AJ32">
        <v>0</v>
      </c>
      <c r="AK32">
        <v>50.005071999999998</v>
      </c>
      <c r="AL32">
        <v>10.051183999999999</v>
      </c>
      <c r="AM32">
        <v>0</v>
      </c>
      <c r="AN32">
        <v>0.55157500000000004</v>
      </c>
      <c r="AO32">
        <v>0</v>
      </c>
      <c r="AP32">
        <v>1.108052</v>
      </c>
      <c r="AQ32">
        <v>59.096117</v>
      </c>
      <c r="AR32">
        <v>46.686394</v>
      </c>
      <c r="AS32">
        <v>23.530265</v>
      </c>
      <c r="AT32">
        <v>13.225455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2692.2029549999993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655.50210900000002</v>
      </c>
      <c r="L33">
        <v>613.89482799999996</v>
      </c>
      <c r="M33">
        <v>88.421199999999999</v>
      </c>
      <c r="N33">
        <v>113.529938</v>
      </c>
      <c r="O33">
        <v>59.424813</v>
      </c>
      <c r="P33">
        <v>99.924366000000006</v>
      </c>
      <c r="Q33">
        <v>20.971202000000002</v>
      </c>
      <c r="R33">
        <v>40.741124999999997</v>
      </c>
      <c r="S33">
        <v>25.363524999999999</v>
      </c>
      <c r="T33">
        <v>0</v>
      </c>
      <c r="U33">
        <v>335.39987200000002</v>
      </c>
      <c r="V33">
        <v>19.769708000000001</v>
      </c>
      <c r="W33">
        <v>44.594155999999998</v>
      </c>
      <c r="X33">
        <v>141.77726699999999</v>
      </c>
      <c r="Y33">
        <v>0</v>
      </c>
      <c r="Z33">
        <v>12.597714</v>
      </c>
      <c r="AA33">
        <v>40.508519999999997</v>
      </c>
      <c r="AB33">
        <v>25.315450999999999</v>
      </c>
      <c r="AC33">
        <v>18.602744000000001</v>
      </c>
      <c r="AD33">
        <v>26.341933000000001</v>
      </c>
      <c r="AE33">
        <v>47.513474000000002</v>
      </c>
      <c r="AF33">
        <v>29.376982999999999</v>
      </c>
      <c r="AG33">
        <v>41.674064999999999</v>
      </c>
      <c r="AH33">
        <v>134.885964</v>
      </c>
      <c r="AI33">
        <v>15.905244</v>
      </c>
      <c r="AJ33">
        <v>0</v>
      </c>
      <c r="AK33">
        <v>50.005071999999998</v>
      </c>
      <c r="AL33">
        <v>10.051183999999999</v>
      </c>
      <c r="AM33">
        <v>0</v>
      </c>
      <c r="AN33">
        <v>0.55157500000000004</v>
      </c>
      <c r="AO33">
        <v>0</v>
      </c>
      <c r="AP33">
        <v>1.108052</v>
      </c>
      <c r="AQ33">
        <v>59.096117</v>
      </c>
      <c r="AR33">
        <v>12.732653000000001</v>
      </c>
      <c r="AS33">
        <v>23.530265</v>
      </c>
      <c r="AT33">
        <v>13.225455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2822.3365739999995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655.50210900000002</v>
      </c>
      <c r="L34">
        <v>627.744868</v>
      </c>
      <c r="M34">
        <v>88.421199999999999</v>
      </c>
      <c r="N34">
        <v>113.529938</v>
      </c>
      <c r="O34">
        <v>59.424813</v>
      </c>
      <c r="P34">
        <v>99.924366000000006</v>
      </c>
      <c r="Q34">
        <v>20.971202000000002</v>
      </c>
      <c r="R34">
        <v>40.741124999999997</v>
      </c>
      <c r="S34">
        <v>25.363524999999999</v>
      </c>
      <c r="T34">
        <v>0</v>
      </c>
      <c r="U34">
        <v>335.39987200000002</v>
      </c>
      <c r="V34">
        <v>19.923603</v>
      </c>
      <c r="W34">
        <v>44.594155999999998</v>
      </c>
      <c r="X34">
        <v>141.77726699999999</v>
      </c>
      <c r="Y34">
        <v>0</v>
      </c>
      <c r="Z34">
        <v>12.597714</v>
      </c>
      <c r="AA34">
        <v>40.508519999999997</v>
      </c>
      <c r="AB34">
        <v>25.315450999999999</v>
      </c>
      <c r="AC34">
        <v>18.602744000000001</v>
      </c>
      <c r="AD34">
        <v>26.341933000000001</v>
      </c>
      <c r="AE34">
        <v>47.513474000000002</v>
      </c>
      <c r="AF34">
        <v>29.376982999999999</v>
      </c>
      <c r="AG34">
        <v>41.674064999999999</v>
      </c>
      <c r="AH34">
        <v>134.885964</v>
      </c>
      <c r="AI34">
        <v>15.905244</v>
      </c>
      <c r="AJ34">
        <v>0</v>
      </c>
      <c r="AK34">
        <v>50.005071999999998</v>
      </c>
      <c r="AL34">
        <v>10.051183999999999</v>
      </c>
      <c r="AM34">
        <v>0</v>
      </c>
      <c r="AN34">
        <v>0.55157500000000004</v>
      </c>
      <c r="AO34">
        <v>0</v>
      </c>
      <c r="AP34">
        <v>1.108052</v>
      </c>
      <c r="AQ34">
        <v>59.096117</v>
      </c>
      <c r="AR34">
        <v>12.732653000000001</v>
      </c>
      <c r="AS34">
        <v>23.530265</v>
      </c>
      <c r="AT34">
        <v>13.225455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2836.3405089999997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655.50210900000002</v>
      </c>
      <c r="L35">
        <v>627.744868</v>
      </c>
      <c r="M35">
        <v>88.421199999999999</v>
      </c>
      <c r="N35">
        <v>113.529938</v>
      </c>
      <c r="O35">
        <v>59.424813</v>
      </c>
      <c r="P35">
        <v>99.924366000000006</v>
      </c>
      <c r="Q35">
        <v>20.971202000000002</v>
      </c>
      <c r="R35">
        <v>40.741124999999997</v>
      </c>
      <c r="S35">
        <v>25.363524999999999</v>
      </c>
      <c r="T35">
        <v>0</v>
      </c>
      <c r="U35">
        <v>335.39987200000002</v>
      </c>
      <c r="V35">
        <v>19.923603</v>
      </c>
      <c r="W35">
        <v>44.594155999999998</v>
      </c>
      <c r="X35">
        <v>141.77726699999999</v>
      </c>
      <c r="Y35">
        <v>0</v>
      </c>
      <c r="Z35">
        <v>12.597714</v>
      </c>
      <c r="AA35">
        <v>27.005680000000002</v>
      </c>
      <c r="AB35">
        <v>25.315450999999999</v>
      </c>
      <c r="AC35">
        <v>18.602744000000001</v>
      </c>
      <c r="AD35">
        <v>26.341933000000001</v>
      </c>
      <c r="AE35">
        <v>47.513474000000002</v>
      </c>
      <c r="AF35">
        <v>29.376982999999999</v>
      </c>
      <c r="AG35">
        <v>41.674064999999999</v>
      </c>
      <c r="AH35">
        <v>134.885964</v>
      </c>
      <c r="AI35">
        <v>15.905244</v>
      </c>
      <c r="AJ35">
        <v>0</v>
      </c>
      <c r="AK35">
        <v>50.005071999999998</v>
      </c>
      <c r="AL35">
        <v>10.051183999999999</v>
      </c>
      <c r="AM35">
        <v>0</v>
      </c>
      <c r="AN35">
        <v>0.55157500000000004</v>
      </c>
      <c r="AO35">
        <v>0</v>
      </c>
      <c r="AP35">
        <v>1.108052</v>
      </c>
      <c r="AQ35">
        <v>59.096117</v>
      </c>
      <c r="AR35">
        <v>12.732653000000001</v>
      </c>
      <c r="AS35">
        <v>14.221589</v>
      </c>
      <c r="AT35">
        <v>13.225455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2813.5289930000004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655.50210900000002</v>
      </c>
      <c r="L36">
        <v>627.744868</v>
      </c>
      <c r="M36">
        <v>88.421199999999999</v>
      </c>
      <c r="N36">
        <v>113.529938</v>
      </c>
      <c r="O36">
        <v>59.424813</v>
      </c>
      <c r="P36">
        <v>99.924366000000006</v>
      </c>
      <c r="Q36">
        <v>20.971202000000002</v>
      </c>
      <c r="R36">
        <v>40.741124999999997</v>
      </c>
      <c r="S36">
        <v>25.363524999999999</v>
      </c>
      <c r="T36">
        <v>0</v>
      </c>
      <c r="U36">
        <v>335.39987200000002</v>
      </c>
      <c r="V36">
        <v>19.923603</v>
      </c>
      <c r="W36">
        <v>44.594155999999998</v>
      </c>
      <c r="X36">
        <v>141.77726699999999</v>
      </c>
      <c r="Y36">
        <v>0</v>
      </c>
      <c r="Z36">
        <v>12.597714</v>
      </c>
      <c r="AA36">
        <v>27.005680000000002</v>
      </c>
      <c r="AB36">
        <v>25.315450999999999</v>
      </c>
      <c r="AC36">
        <v>18.602744000000001</v>
      </c>
      <c r="AD36">
        <v>26.341933000000001</v>
      </c>
      <c r="AE36">
        <v>27.128008999999999</v>
      </c>
      <c r="AF36">
        <v>29.376982999999999</v>
      </c>
      <c r="AG36">
        <v>41.674064999999999</v>
      </c>
      <c r="AH36">
        <v>112.40497000000001</v>
      </c>
      <c r="AI36">
        <v>15.905244</v>
      </c>
      <c r="AJ36">
        <v>0</v>
      </c>
      <c r="AK36">
        <v>50.005071999999998</v>
      </c>
      <c r="AL36">
        <v>10.051183999999999</v>
      </c>
      <c r="AM36">
        <v>0</v>
      </c>
      <c r="AN36">
        <v>0.55157500000000004</v>
      </c>
      <c r="AO36">
        <v>0</v>
      </c>
      <c r="AP36">
        <v>1.108052</v>
      </c>
      <c r="AQ36">
        <v>59.096117</v>
      </c>
      <c r="AR36">
        <v>12.732653000000001</v>
      </c>
      <c r="AS36">
        <v>14.221589</v>
      </c>
      <c r="AT36">
        <v>12.942527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2770.3796060000009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655.50210900000002</v>
      </c>
      <c r="L37">
        <v>627.744868</v>
      </c>
      <c r="M37">
        <v>88.421199999999999</v>
      </c>
      <c r="N37">
        <v>113.529938</v>
      </c>
      <c r="O37">
        <v>59.424813</v>
      </c>
      <c r="P37">
        <v>99.924366000000006</v>
      </c>
      <c r="Q37">
        <v>20.971202000000002</v>
      </c>
      <c r="R37">
        <v>40.741124999999997</v>
      </c>
      <c r="S37">
        <v>25.363524999999999</v>
      </c>
      <c r="T37">
        <v>0</v>
      </c>
      <c r="U37">
        <v>335.39987200000002</v>
      </c>
      <c r="V37">
        <v>19.923603</v>
      </c>
      <c r="W37">
        <v>44.594155999999998</v>
      </c>
      <c r="X37">
        <v>141.77726699999999</v>
      </c>
      <c r="Y37">
        <v>0</v>
      </c>
      <c r="Z37">
        <v>12.597714</v>
      </c>
      <c r="AA37">
        <v>27.005680000000002</v>
      </c>
      <c r="AB37">
        <v>25.315450999999999</v>
      </c>
      <c r="AC37">
        <v>18.602744000000001</v>
      </c>
      <c r="AD37">
        <v>17.520661</v>
      </c>
      <c r="AE37">
        <v>27.128008999999999</v>
      </c>
      <c r="AF37">
        <v>8.5288009999999996</v>
      </c>
      <c r="AG37">
        <v>41.674064999999999</v>
      </c>
      <c r="AH37">
        <v>89.923975999999996</v>
      </c>
      <c r="AI37">
        <v>2.4469609999999999</v>
      </c>
      <c r="AJ37">
        <v>0</v>
      </c>
      <c r="AK37">
        <v>50.005071999999998</v>
      </c>
      <c r="AL37">
        <v>10.051183999999999</v>
      </c>
      <c r="AM37">
        <v>0</v>
      </c>
      <c r="AN37">
        <v>0.55157500000000004</v>
      </c>
      <c r="AO37">
        <v>0</v>
      </c>
      <c r="AP37">
        <v>4.8015590000000001</v>
      </c>
      <c r="AQ37">
        <v>59.096117</v>
      </c>
      <c r="AR37">
        <v>12.732653000000001</v>
      </c>
      <c r="AS37">
        <v>14.221589</v>
      </c>
      <c r="AT37">
        <v>13.225455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2708.7473100000002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655.50210900000002</v>
      </c>
      <c r="L38">
        <v>627.744868</v>
      </c>
      <c r="M38">
        <v>88.421199999999999</v>
      </c>
      <c r="N38">
        <v>113.529938</v>
      </c>
      <c r="O38">
        <v>59.424813</v>
      </c>
      <c r="P38">
        <v>99.924366000000006</v>
      </c>
      <c r="Q38">
        <v>20.971202000000002</v>
      </c>
      <c r="R38">
        <v>40.741124999999997</v>
      </c>
      <c r="S38">
        <v>25.363524999999999</v>
      </c>
      <c r="T38">
        <v>0</v>
      </c>
      <c r="U38">
        <v>335.39987200000002</v>
      </c>
      <c r="V38">
        <v>19.923603</v>
      </c>
      <c r="W38">
        <v>44.594155999999998</v>
      </c>
      <c r="X38">
        <v>141.77726699999999</v>
      </c>
      <c r="Y38">
        <v>0</v>
      </c>
      <c r="Z38">
        <v>12.597714</v>
      </c>
      <c r="AA38">
        <v>27.005680000000002</v>
      </c>
      <c r="AB38">
        <v>25.315450999999999</v>
      </c>
      <c r="AC38">
        <v>9.3013720000000006</v>
      </c>
      <c r="AD38">
        <v>17.520661</v>
      </c>
      <c r="AE38">
        <v>13.564004000000001</v>
      </c>
      <c r="AF38">
        <v>8.5288009999999996</v>
      </c>
      <c r="AG38">
        <v>41.674064999999999</v>
      </c>
      <c r="AH38">
        <v>65.713674999999995</v>
      </c>
      <c r="AI38">
        <v>1.2234799999999999</v>
      </c>
      <c r="AJ38">
        <v>0</v>
      </c>
      <c r="AK38">
        <v>50.005071999999998</v>
      </c>
      <c r="AL38">
        <v>10.051183999999999</v>
      </c>
      <c r="AM38">
        <v>0</v>
      </c>
      <c r="AN38">
        <v>0.55157500000000004</v>
      </c>
      <c r="AO38">
        <v>0</v>
      </c>
      <c r="AP38">
        <v>4.8015590000000001</v>
      </c>
      <c r="AQ38">
        <v>51.466904999999997</v>
      </c>
      <c r="AR38">
        <v>12.732653000000001</v>
      </c>
      <c r="AS38">
        <v>14.221589</v>
      </c>
      <c r="AT38">
        <v>13.225455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2652.8189390000002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655.50210900000002</v>
      </c>
      <c r="L39">
        <v>627.744868</v>
      </c>
      <c r="M39">
        <v>88.421199999999999</v>
      </c>
      <c r="N39">
        <v>113.529938</v>
      </c>
      <c r="O39">
        <v>59.424813</v>
      </c>
      <c r="P39">
        <v>95.148899999999998</v>
      </c>
      <c r="Q39">
        <v>20.971202000000002</v>
      </c>
      <c r="R39">
        <v>40.741124999999997</v>
      </c>
      <c r="S39">
        <v>25.363524999999999</v>
      </c>
      <c r="T39">
        <v>0</v>
      </c>
      <c r="U39">
        <v>335.39987200000002</v>
      </c>
      <c r="V39">
        <v>19.923603</v>
      </c>
      <c r="W39">
        <v>44.594155999999998</v>
      </c>
      <c r="X39">
        <v>141.77726699999999</v>
      </c>
      <c r="Y39">
        <v>0</v>
      </c>
      <c r="Z39">
        <v>12.597714</v>
      </c>
      <c r="AA39">
        <v>13.211281</v>
      </c>
      <c r="AB39">
        <v>25.315450999999999</v>
      </c>
      <c r="AC39">
        <v>9.3013720000000006</v>
      </c>
      <c r="AD39">
        <v>17.520661</v>
      </c>
      <c r="AE39">
        <v>13.564004000000001</v>
      </c>
      <c r="AF39">
        <v>8.5288009999999996</v>
      </c>
      <c r="AG39">
        <v>41.674064999999999</v>
      </c>
      <c r="AH39">
        <v>40.047114999999998</v>
      </c>
      <c r="AI39">
        <v>1.2234799999999999</v>
      </c>
      <c r="AJ39">
        <v>0</v>
      </c>
      <c r="AK39">
        <v>50.005071999999998</v>
      </c>
      <c r="AL39">
        <v>10.051183999999999</v>
      </c>
      <c r="AM39">
        <v>0</v>
      </c>
      <c r="AN39">
        <v>0.55157500000000004</v>
      </c>
      <c r="AO39">
        <v>0</v>
      </c>
      <c r="AP39">
        <v>4.8015590000000001</v>
      </c>
      <c r="AQ39">
        <v>44.322088000000001</v>
      </c>
      <c r="AR39">
        <v>12.732653000000001</v>
      </c>
      <c r="AS39">
        <v>14.221589</v>
      </c>
      <c r="AT39">
        <v>13.225455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2601.4376969999994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655.50210900000002</v>
      </c>
      <c r="L40">
        <v>627.744868</v>
      </c>
      <c r="M40">
        <v>88.421199999999999</v>
      </c>
      <c r="N40">
        <v>113.529938</v>
      </c>
      <c r="O40">
        <v>59.424813</v>
      </c>
      <c r="P40">
        <v>95.148899999999998</v>
      </c>
      <c r="Q40">
        <v>20.971202000000002</v>
      </c>
      <c r="R40">
        <v>40.741124999999997</v>
      </c>
      <c r="S40">
        <v>25.363524999999999</v>
      </c>
      <c r="T40">
        <v>0</v>
      </c>
      <c r="U40">
        <v>335.39987200000002</v>
      </c>
      <c r="V40">
        <v>19.923603</v>
      </c>
      <c r="W40">
        <v>44.594155999999998</v>
      </c>
      <c r="X40">
        <v>141.77726699999999</v>
      </c>
      <c r="Y40">
        <v>0</v>
      </c>
      <c r="Z40">
        <v>12.597714</v>
      </c>
      <c r="AA40">
        <v>0</v>
      </c>
      <c r="AB40">
        <v>25.315450999999999</v>
      </c>
      <c r="AC40">
        <v>9.3013720000000006</v>
      </c>
      <c r="AD40">
        <v>8.7603299999999997</v>
      </c>
      <c r="AE40">
        <v>13.564004000000001</v>
      </c>
      <c r="AF40">
        <v>8.5288009999999996</v>
      </c>
      <c r="AG40">
        <v>41.674064999999999</v>
      </c>
      <c r="AH40">
        <v>20.023557</v>
      </c>
      <c r="AI40">
        <v>1.2234799999999999</v>
      </c>
      <c r="AJ40">
        <v>0</v>
      </c>
      <c r="AK40">
        <v>50.005071999999998</v>
      </c>
      <c r="AL40">
        <v>10.051183999999999</v>
      </c>
      <c r="AM40">
        <v>0</v>
      </c>
      <c r="AN40">
        <v>0.55157500000000004</v>
      </c>
      <c r="AO40">
        <v>0</v>
      </c>
      <c r="AP40">
        <v>1.108052</v>
      </c>
      <c r="AQ40">
        <v>29.548058000000001</v>
      </c>
      <c r="AR40">
        <v>12.732653000000001</v>
      </c>
      <c r="AS40">
        <v>14.221589</v>
      </c>
      <c r="AT40">
        <v>13.225455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2540.9749899999997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655.50210900000002</v>
      </c>
      <c r="L41">
        <v>627.744868</v>
      </c>
      <c r="M41">
        <v>88.421199999999999</v>
      </c>
      <c r="N41">
        <v>113.529938</v>
      </c>
      <c r="O41">
        <v>59.424813</v>
      </c>
      <c r="P41">
        <v>95.148899999999998</v>
      </c>
      <c r="Q41">
        <v>20.971202000000002</v>
      </c>
      <c r="R41">
        <v>40.741124999999997</v>
      </c>
      <c r="S41">
        <v>25.363524999999999</v>
      </c>
      <c r="T41">
        <v>0</v>
      </c>
      <c r="U41">
        <v>335.39987200000002</v>
      </c>
      <c r="V41">
        <v>19.923603</v>
      </c>
      <c r="W41">
        <v>44.594155999999998</v>
      </c>
      <c r="X41">
        <v>141.77726699999999</v>
      </c>
      <c r="Y41">
        <v>0</v>
      </c>
      <c r="Z41">
        <v>12.597714</v>
      </c>
      <c r="AA41">
        <v>0</v>
      </c>
      <c r="AB41">
        <v>25.315450999999999</v>
      </c>
      <c r="AC41">
        <v>3.4268209999999999</v>
      </c>
      <c r="AD41">
        <v>8.7603299999999997</v>
      </c>
      <c r="AE41">
        <v>4.3158200000000004</v>
      </c>
      <c r="AF41">
        <v>8.5288009999999996</v>
      </c>
      <c r="AG41">
        <v>41.674064999999999</v>
      </c>
      <c r="AH41">
        <v>0</v>
      </c>
      <c r="AI41">
        <v>1.2234799999999999</v>
      </c>
      <c r="AJ41">
        <v>0</v>
      </c>
      <c r="AK41">
        <v>50.005071999999998</v>
      </c>
      <c r="AL41">
        <v>10.051183999999999</v>
      </c>
      <c r="AM41">
        <v>0</v>
      </c>
      <c r="AN41">
        <v>0.55157500000000004</v>
      </c>
      <c r="AO41">
        <v>0</v>
      </c>
      <c r="AP41">
        <v>1.108052</v>
      </c>
      <c r="AQ41">
        <v>29.548058000000001</v>
      </c>
      <c r="AR41">
        <v>12.732653000000001</v>
      </c>
      <c r="AS41">
        <v>14.221589</v>
      </c>
      <c r="AT41">
        <v>13.225455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2505.8286979999998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655.50210900000002</v>
      </c>
      <c r="L42">
        <v>627.744868</v>
      </c>
      <c r="M42">
        <v>88.421199999999999</v>
      </c>
      <c r="N42">
        <v>113.529938</v>
      </c>
      <c r="O42">
        <v>59.424813</v>
      </c>
      <c r="P42">
        <v>95.148899999999998</v>
      </c>
      <c r="Q42">
        <v>20.971202000000002</v>
      </c>
      <c r="R42">
        <v>40.741124999999997</v>
      </c>
      <c r="S42">
        <v>25.363524999999999</v>
      </c>
      <c r="T42">
        <v>0</v>
      </c>
      <c r="U42">
        <v>335.39987200000002</v>
      </c>
      <c r="V42">
        <v>19.923603</v>
      </c>
      <c r="W42">
        <v>44.594155999999998</v>
      </c>
      <c r="X42">
        <v>141.77726699999999</v>
      </c>
      <c r="Y42">
        <v>0</v>
      </c>
      <c r="Z42">
        <v>12.597714</v>
      </c>
      <c r="AA42">
        <v>0</v>
      </c>
      <c r="AB42">
        <v>12.657724999999999</v>
      </c>
      <c r="AC42">
        <v>0</v>
      </c>
      <c r="AD42">
        <v>8.7603299999999997</v>
      </c>
      <c r="AE42">
        <v>4.3158200000000004</v>
      </c>
      <c r="AF42">
        <v>8.5288009999999996</v>
      </c>
      <c r="AG42">
        <v>41.674064999999999</v>
      </c>
      <c r="AH42">
        <v>0</v>
      </c>
      <c r="AI42">
        <v>1.2234799999999999</v>
      </c>
      <c r="AJ42">
        <v>0</v>
      </c>
      <c r="AK42">
        <v>50.005071999999998</v>
      </c>
      <c r="AL42">
        <v>10.051183999999999</v>
      </c>
      <c r="AM42">
        <v>0</v>
      </c>
      <c r="AN42">
        <v>0.55157500000000004</v>
      </c>
      <c r="AO42">
        <v>0</v>
      </c>
      <c r="AP42">
        <v>1.108052</v>
      </c>
      <c r="AQ42">
        <v>14.774029000000001</v>
      </c>
      <c r="AR42">
        <v>12.732653000000001</v>
      </c>
      <c r="AS42">
        <v>14.221589</v>
      </c>
      <c r="AT42">
        <v>13.225455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2474.9701220000002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655.50210900000002</v>
      </c>
      <c r="L43">
        <v>627.744868</v>
      </c>
      <c r="M43">
        <v>88.421199999999999</v>
      </c>
      <c r="N43">
        <v>113.529938</v>
      </c>
      <c r="O43">
        <v>59.424813</v>
      </c>
      <c r="P43">
        <v>99.924366000000006</v>
      </c>
      <c r="Q43">
        <v>20.971202000000002</v>
      </c>
      <c r="R43">
        <v>40.741124999999997</v>
      </c>
      <c r="S43">
        <v>25.363524999999999</v>
      </c>
      <c r="T43">
        <v>0</v>
      </c>
      <c r="U43">
        <v>335.39987200000002</v>
      </c>
      <c r="V43">
        <v>19.923603</v>
      </c>
      <c r="W43">
        <v>44.594155999999998</v>
      </c>
      <c r="X43">
        <v>141.77726699999999</v>
      </c>
      <c r="Y43">
        <v>0</v>
      </c>
      <c r="Z43">
        <v>6.2988569999999999</v>
      </c>
      <c r="AA43">
        <v>0</v>
      </c>
      <c r="AB43">
        <v>0</v>
      </c>
      <c r="AC43">
        <v>0</v>
      </c>
      <c r="AD43">
        <v>0</v>
      </c>
      <c r="AE43">
        <v>4.3158200000000004</v>
      </c>
      <c r="AF43">
        <v>8.5288009999999996</v>
      </c>
      <c r="AG43">
        <v>41.674064999999999</v>
      </c>
      <c r="AH43">
        <v>0</v>
      </c>
      <c r="AI43">
        <v>0</v>
      </c>
      <c r="AJ43">
        <v>0</v>
      </c>
      <c r="AK43">
        <v>50.005071999999998</v>
      </c>
      <c r="AL43">
        <v>10.051183999999999</v>
      </c>
      <c r="AM43">
        <v>0</v>
      </c>
      <c r="AN43">
        <v>0.55157500000000004</v>
      </c>
      <c r="AO43">
        <v>0</v>
      </c>
      <c r="AP43">
        <v>1.108052</v>
      </c>
      <c r="AQ43">
        <v>12.775902</v>
      </c>
      <c r="AR43">
        <v>12.732653000000001</v>
      </c>
      <c r="AS43">
        <v>14.221589</v>
      </c>
      <c r="AT43">
        <v>13.225455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2448.807069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655.50210900000002</v>
      </c>
      <c r="L44">
        <v>627.744868</v>
      </c>
      <c r="M44">
        <v>88.421199999999999</v>
      </c>
      <c r="N44">
        <v>113.529938</v>
      </c>
      <c r="O44">
        <v>59.424813</v>
      </c>
      <c r="P44">
        <v>99.924366000000006</v>
      </c>
      <c r="Q44">
        <v>20.971202000000002</v>
      </c>
      <c r="R44">
        <v>40.741124999999997</v>
      </c>
      <c r="S44">
        <v>25.363524999999999</v>
      </c>
      <c r="T44">
        <v>0</v>
      </c>
      <c r="U44">
        <v>335.39987200000002</v>
      </c>
      <c r="V44">
        <v>19.923603</v>
      </c>
      <c r="W44">
        <v>44.594155999999998</v>
      </c>
      <c r="X44">
        <v>141.77726699999999</v>
      </c>
      <c r="Y44">
        <v>0</v>
      </c>
      <c r="Z44">
        <v>6.2988569999999999</v>
      </c>
      <c r="AA44">
        <v>0</v>
      </c>
      <c r="AB44">
        <v>0</v>
      </c>
      <c r="AC44">
        <v>0</v>
      </c>
      <c r="AD44">
        <v>0</v>
      </c>
      <c r="AE44">
        <v>4.3158200000000004</v>
      </c>
      <c r="AF44">
        <v>8.5288009999999996</v>
      </c>
      <c r="AG44">
        <v>41.674064999999999</v>
      </c>
      <c r="AH44">
        <v>0</v>
      </c>
      <c r="AI44">
        <v>0</v>
      </c>
      <c r="AJ44">
        <v>0</v>
      </c>
      <c r="AK44">
        <v>50.005071999999998</v>
      </c>
      <c r="AL44">
        <v>10.051183999999999</v>
      </c>
      <c r="AM44">
        <v>0</v>
      </c>
      <c r="AN44">
        <v>0.55157500000000004</v>
      </c>
      <c r="AO44">
        <v>0</v>
      </c>
      <c r="AP44">
        <v>1.108052</v>
      </c>
      <c r="AQ44">
        <v>0</v>
      </c>
      <c r="AR44">
        <v>12.732653000000001</v>
      </c>
      <c r="AS44">
        <v>14.221589</v>
      </c>
      <c r="AT44">
        <v>13.225455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2436.0311670000001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655.50210900000002</v>
      </c>
      <c r="L45">
        <v>627.744868</v>
      </c>
      <c r="M45">
        <v>88.421199999999999</v>
      </c>
      <c r="N45">
        <v>113.529938</v>
      </c>
      <c r="O45">
        <v>59.424813</v>
      </c>
      <c r="P45">
        <v>99.924366000000006</v>
      </c>
      <c r="Q45">
        <v>20.971202000000002</v>
      </c>
      <c r="R45">
        <v>40.741124999999997</v>
      </c>
      <c r="S45">
        <v>25.363524999999999</v>
      </c>
      <c r="T45">
        <v>0</v>
      </c>
      <c r="U45">
        <v>335.39987200000002</v>
      </c>
      <c r="V45">
        <v>19.923603</v>
      </c>
      <c r="W45">
        <v>44.594155999999998</v>
      </c>
      <c r="X45">
        <v>141.77726699999999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4.3158200000000004</v>
      </c>
      <c r="AF45">
        <v>8.5288009999999996</v>
      </c>
      <c r="AG45">
        <v>41.674064999999999</v>
      </c>
      <c r="AH45">
        <v>0</v>
      </c>
      <c r="AI45">
        <v>0</v>
      </c>
      <c r="AJ45">
        <v>0</v>
      </c>
      <c r="AK45">
        <v>50.005071999999998</v>
      </c>
      <c r="AL45">
        <v>10.051183999999999</v>
      </c>
      <c r="AM45">
        <v>0</v>
      </c>
      <c r="AN45">
        <v>0.55157500000000004</v>
      </c>
      <c r="AO45">
        <v>0</v>
      </c>
      <c r="AP45">
        <v>4.8015590000000001</v>
      </c>
      <c r="AQ45">
        <v>0</v>
      </c>
      <c r="AR45">
        <v>46.686394</v>
      </c>
      <c r="AS45">
        <v>14.221589</v>
      </c>
      <c r="AT45">
        <v>13.225455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2467.3795579999996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655.50210900000002</v>
      </c>
      <c r="L46">
        <v>627.744868</v>
      </c>
      <c r="M46">
        <v>88.421199999999999</v>
      </c>
      <c r="N46">
        <v>113.529938</v>
      </c>
      <c r="O46">
        <v>59.424813</v>
      </c>
      <c r="P46">
        <v>99.924366000000006</v>
      </c>
      <c r="Q46">
        <v>20.971202000000002</v>
      </c>
      <c r="R46">
        <v>40.741124999999997</v>
      </c>
      <c r="S46">
        <v>25.363524999999999</v>
      </c>
      <c r="T46">
        <v>0</v>
      </c>
      <c r="U46">
        <v>335.39987200000002</v>
      </c>
      <c r="V46">
        <v>19.923603</v>
      </c>
      <c r="W46">
        <v>44.594155999999998</v>
      </c>
      <c r="X46">
        <v>141.77726699999999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8.5288009999999996</v>
      </c>
      <c r="AG46">
        <v>41.674064999999999</v>
      </c>
      <c r="AH46">
        <v>0</v>
      </c>
      <c r="AI46">
        <v>0</v>
      </c>
      <c r="AJ46">
        <v>0</v>
      </c>
      <c r="AK46">
        <v>50.005071999999998</v>
      </c>
      <c r="AL46">
        <v>10.051183999999999</v>
      </c>
      <c r="AM46">
        <v>0</v>
      </c>
      <c r="AN46">
        <v>0.55157500000000004</v>
      </c>
      <c r="AO46">
        <v>0</v>
      </c>
      <c r="AP46">
        <v>4.8015590000000001</v>
      </c>
      <c r="AQ46">
        <v>0</v>
      </c>
      <c r="AR46">
        <v>46.686394</v>
      </c>
      <c r="AS46">
        <v>14.221589</v>
      </c>
      <c r="AT46">
        <v>13.225455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2463.0637379999998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655.50210900000002</v>
      </c>
      <c r="L47">
        <v>620.87059999999997</v>
      </c>
      <c r="M47">
        <v>88.421199999999999</v>
      </c>
      <c r="N47">
        <v>113.529938</v>
      </c>
      <c r="O47">
        <v>59.424813</v>
      </c>
      <c r="P47">
        <v>99.924366000000006</v>
      </c>
      <c r="Q47">
        <v>20.971202000000002</v>
      </c>
      <c r="R47">
        <v>40.741124999999997</v>
      </c>
      <c r="S47">
        <v>25.363524999999999</v>
      </c>
      <c r="T47">
        <v>0</v>
      </c>
      <c r="U47">
        <v>335.39987200000002</v>
      </c>
      <c r="V47">
        <v>19.923603</v>
      </c>
      <c r="W47">
        <v>44.594155999999998</v>
      </c>
      <c r="X47">
        <v>141.77726699999999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6.1596900000000003</v>
      </c>
      <c r="AG47">
        <v>41.674064999999999</v>
      </c>
      <c r="AH47">
        <v>0</v>
      </c>
      <c r="AI47">
        <v>0</v>
      </c>
      <c r="AJ47">
        <v>0</v>
      </c>
      <c r="AK47">
        <v>50.005071999999998</v>
      </c>
      <c r="AL47">
        <v>20.102367999999998</v>
      </c>
      <c r="AM47">
        <v>0</v>
      </c>
      <c r="AN47">
        <v>0.55157500000000004</v>
      </c>
      <c r="AO47">
        <v>0</v>
      </c>
      <c r="AP47">
        <v>4.8015590000000001</v>
      </c>
      <c r="AQ47">
        <v>0</v>
      </c>
      <c r="AR47">
        <v>12.732653000000001</v>
      </c>
      <c r="AS47">
        <v>14.221589</v>
      </c>
      <c r="AT47">
        <v>13.225455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2429.9178019999999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655.50210900000002</v>
      </c>
      <c r="L48">
        <v>582.42660000000001</v>
      </c>
      <c r="M48">
        <v>88.421199999999999</v>
      </c>
      <c r="N48">
        <v>113.529938</v>
      </c>
      <c r="O48">
        <v>59.424813</v>
      </c>
      <c r="P48">
        <v>99.924366000000006</v>
      </c>
      <c r="Q48">
        <v>20.971202000000002</v>
      </c>
      <c r="R48">
        <v>40.741124999999997</v>
      </c>
      <c r="S48">
        <v>25.363524999999999</v>
      </c>
      <c r="T48">
        <v>0</v>
      </c>
      <c r="U48">
        <v>335.39987200000002</v>
      </c>
      <c r="V48">
        <v>19.923603</v>
      </c>
      <c r="W48">
        <v>44.594155999999998</v>
      </c>
      <c r="X48">
        <v>141.77726699999999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6.1596900000000003</v>
      </c>
      <c r="AG48">
        <v>41.674064999999999</v>
      </c>
      <c r="AH48">
        <v>0</v>
      </c>
      <c r="AI48">
        <v>0</v>
      </c>
      <c r="AJ48">
        <v>0</v>
      </c>
      <c r="AK48">
        <v>50.005071999999998</v>
      </c>
      <c r="AL48">
        <v>20.102367999999998</v>
      </c>
      <c r="AM48">
        <v>0</v>
      </c>
      <c r="AN48">
        <v>0.55157500000000004</v>
      </c>
      <c r="AO48">
        <v>0</v>
      </c>
      <c r="AP48">
        <v>1.108052</v>
      </c>
      <c r="AQ48">
        <v>0</v>
      </c>
      <c r="AR48">
        <v>12.732653000000001</v>
      </c>
      <c r="AS48">
        <v>14.221589</v>
      </c>
      <c r="AT48">
        <v>13.225455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2387.7802949999996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655.50210900000002</v>
      </c>
      <c r="L49">
        <v>524.76059999999995</v>
      </c>
      <c r="M49">
        <v>88.421199999999999</v>
      </c>
      <c r="N49">
        <v>113.529938</v>
      </c>
      <c r="O49">
        <v>59.424813</v>
      </c>
      <c r="P49">
        <v>99.924366000000006</v>
      </c>
      <c r="Q49">
        <v>20.971202000000002</v>
      </c>
      <c r="R49">
        <v>40.741124999999997</v>
      </c>
      <c r="S49">
        <v>25.363524999999999</v>
      </c>
      <c r="T49">
        <v>0</v>
      </c>
      <c r="U49">
        <v>335.39987200000002</v>
      </c>
      <c r="V49">
        <v>19.923603</v>
      </c>
      <c r="W49">
        <v>44.594155999999998</v>
      </c>
      <c r="X49">
        <v>141.77726699999999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6.1596900000000003</v>
      </c>
      <c r="AG49">
        <v>41.674064999999999</v>
      </c>
      <c r="AH49">
        <v>0</v>
      </c>
      <c r="AI49">
        <v>0</v>
      </c>
      <c r="AJ49">
        <v>0</v>
      </c>
      <c r="AK49">
        <v>50.005071999999998</v>
      </c>
      <c r="AL49">
        <v>20.102367999999998</v>
      </c>
      <c r="AM49">
        <v>0</v>
      </c>
      <c r="AN49">
        <v>0.62511899999999998</v>
      </c>
      <c r="AO49">
        <v>0</v>
      </c>
      <c r="AP49">
        <v>1.108052</v>
      </c>
      <c r="AQ49">
        <v>0</v>
      </c>
      <c r="AR49">
        <v>12.732653000000001</v>
      </c>
      <c r="AS49">
        <v>14.221589</v>
      </c>
      <c r="AT49">
        <v>12.893393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2329.8557769999998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655.50210900000002</v>
      </c>
      <c r="L50">
        <v>481.5111</v>
      </c>
      <c r="M50">
        <v>88.421199999999999</v>
      </c>
      <c r="N50">
        <v>113.529938</v>
      </c>
      <c r="O50">
        <v>59.424813</v>
      </c>
      <c r="P50">
        <v>99.924366000000006</v>
      </c>
      <c r="Q50">
        <v>20.971202000000002</v>
      </c>
      <c r="R50">
        <v>40.741124999999997</v>
      </c>
      <c r="S50">
        <v>25.363524999999999</v>
      </c>
      <c r="T50">
        <v>0</v>
      </c>
      <c r="U50">
        <v>335.39987200000002</v>
      </c>
      <c r="V50">
        <v>19.923603</v>
      </c>
      <c r="W50">
        <v>44.594155999999998</v>
      </c>
      <c r="X50">
        <v>141.77726699999999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6.1596900000000003</v>
      </c>
      <c r="AG50">
        <v>41.674064999999999</v>
      </c>
      <c r="AH50">
        <v>0</v>
      </c>
      <c r="AI50">
        <v>0</v>
      </c>
      <c r="AJ50">
        <v>0</v>
      </c>
      <c r="AK50">
        <v>50.005071999999998</v>
      </c>
      <c r="AL50">
        <v>20.102367999999998</v>
      </c>
      <c r="AM50">
        <v>0</v>
      </c>
      <c r="AN50">
        <v>0.62511899999999998</v>
      </c>
      <c r="AO50">
        <v>0</v>
      </c>
      <c r="AP50">
        <v>1.108052</v>
      </c>
      <c r="AQ50">
        <v>0</v>
      </c>
      <c r="AR50">
        <v>12.732653000000001</v>
      </c>
      <c r="AS50">
        <v>14.221589</v>
      </c>
      <c r="AT50">
        <v>13.225455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2286.9383389999994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650.69660899999997</v>
      </c>
      <c r="L51">
        <v>481.5111</v>
      </c>
      <c r="M51">
        <v>88.421199999999999</v>
      </c>
      <c r="N51">
        <v>113.529938</v>
      </c>
      <c r="O51">
        <v>59.424813</v>
      </c>
      <c r="P51">
        <v>99.924366000000006</v>
      </c>
      <c r="Q51">
        <v>17.420514000000001</v>
      </c>
      <c r="R51">
        <v>34.008330999999998</v>
      </c>
      <c r="S51">
        <v>20.465278999999999</v>
      </c>
      <c r="T51">
        <v>0</v>
      </c>
      <c r="U51">
        <v>335.39987200000002</v>
      </c>
      <c r="V51">
        <v>19.923603</v>
      </c>
      <c r="W51">
        <v>44.594155999999998</v>
      </c>
      <c r="X51">
        <v>141.77726699999999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6.1596900000000003</v>
      </c>
      <c r="AG51">
        <v>41.674064999999999</v>
      </c>
      <c r="AH51">
        <v>0</v>
      </c>
      <c r="AI51">
        <v>0</v>
      </c>
      <c r="AJ51">
        <v>0</v>
      </c>
      <c r="AK51">
        <v>50.005071999999998</v>
      </c>
      <c r="AL51">
        <v>20.102367999999998</v>
      </c>
      <c r="AM51">
        <v>0</v>
      </c>
      <c r="AN51">
        <v>0.62511899999999998</v>
      </c>
      <c r="AO51">
        <v>0</v>
      </c>
      <c r="AP51">
        <v>1.108052</v>
      </c>
      <c r="AQ51">
        <v>0</v>
      </c>
      <c r="AR51">
        <v>12.732653000000001</v>
      </c>
      <c r="AS51">
        <v>14.221589</v>
      </c>
      <c r="AT51">
        <v>12.927377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2266.6530329999996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650.69660899999997</v>
      </c>
      <c r="L52">
        <v>481.5111</v>
      </c>
      <c r="M52">
        <v>88.421199999999999</v>
      </c>
      <c r="N52">
        <v>113.529938</v>
      </c>
      <c r="O52">
        <v>59.424813</v>
      </c>
      <c r="P52">
        <v>99.924366000000006</v>
      </c>
      <c r="Q52">
        <v>17.420514000000001</v>
      </c>
      <c r="R52">
        <v>34.008330999999998</v>
      </c>
      <c r="S52">
        <v>20.465278999999999</v>
      </c>
      <c r="T52">
        <v>0</v>
      </c>
      <c r="U52">
        <v>335.39987200000002</v>
      </c>
      <c r="V52">
        <v>13.811007</v>
      </c>
      <c r="W52">
        <v>30.913301000000001</v>
      </c>
      <c r="X52">
        <v>141.77726699999999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6.1596900000000003</v>
      </c>
      <c r="AG52">
        <v>41.674064999999999</v>
      </c>
      <c r="AH52">
        <v>0</v>
      </c>
      <c r="AI52">
        <v>0</v>
      </c>
      <c r="AJ52">
        <v>0</v>
      </c>
      <c r="AK52">
        <v>50.005071999999998</v>
      </c>
      <c r="AL52">
        <v>20.102367999999998</v>
      </c>
      <c r="AM52">
        <v>0</v>
      </c>
      <c r="AN52">
        <v>0.62511899999999998</v>
      </c>
      <c r="AO52">
        <v>0</v>
      </c>
      <c r="AP52">
        <v>1.108052</v>
      </c>
      <c r="AQ52">
        <v>0</v>
      </c>
      <c r="AR52">
        <v>12.732653000000001</v>
      </c>
      <c r="AS52">
        <v>14.221589</v>
      </c>
      <c r="AT52">
        <v>13.081432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2247.013637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650.69660899999997</v>
      </c>
      <c r="L53">
        <v>481.5111</v>
      </c>
      <c r="M53">
        <v>88.421199999999999</v>
      </c>
      <c r="N53">
        <v>113.529938</v>
      </c>
      <c r="O53">
        <v>59.424813</v>
      </c>
      <c r="P53">
        <v>99.924366000000006</v>
      </c>
      <c r="Q53">
        <v>17.420514000000001</v>
      </c>
      <c r="R53">
        <v>34.008330999999998</v>
      </c>
      <c r="S53">
        <v>20.465278999999999</v>
      </c>
      <c r="T53">
        <v>0</v>
      </c>
      <c r="U53">
        <v>335.39987200000002</v>
      </c>
      <c r="V53">
        <v>13.811007</v>
      </c>
      <c r="W53">
        <v>30.913301000000001</v>
      </c>
      <c r="X53">
        <v>141.77726699999999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6.1596900000000003</v>
      </c>
      <c r="AG53">
        <v>41.674064999999999</v>
      </c>
      <c r="AH53">
        <v>0</v>
      </c>
      <c r="AI53">
        <v>0</v>
      </c>
      <c r="AJ53">
        <v>0</v>
      </c>
      <c r="AK53">
        <v>50.005071999999998</v>
      </c>
      <c r="AL53">
        <v>20.102367999999998</v>
      </c>
      <c r="AM53">
        <v>0</v>
      </c>
      <c r="AN53">
        <v>0.66188999999999998</v>
      </c>
      <c r="AO53">
        <v>0</v>
      </c>
      <c r="AP53">
        <v>1.108052</v>
      </c>
      <c r="AQ53">
        <v>0</v>
      </c>
      <c r="AR53">
        <v>14.854761999999999</v>
      </c>
      <c r="AS53">
        <v>14.221589</v>
      </c>
      <c r="AT53">
        <v>13.225455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2249.3165399999998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650.69660899999997</v>
      </c>
      <c r="L54">
        <v>481.5111</v>
      </c>
      <c r="M54">
        <v>88.421199999999999</v>
      </c>
      <c r="N54">
        <v>113.529938</v>
      </c>
      <c r="O54">
        <v>59.424813</v>
      </c>
      <c r="P54">
        <v>99.924366000000006</v>
      </c>
      <c r="Q54">
        <v>17.420514000000001</v>
      </c>
      <c r="R54">
        <v>34.008330999999998</v>
      </c>
      <c r="S54">
        <v>20.465278999999999</v>
      </c>
      <c r="T54">
        <v>0</v>
      </c>
      <c r="U54">
        <v>335.39987200000002</v>
      </c>
      <c r="V54">
        <v>13.811007</v>
      </c>
      <c r="W54">
        <v>30.913301000000001</v>
      </c>
      <c r="X54">
        <v>141.77726699999999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6.1596900000000003</v>
      </c>
      <c r="AG54">
        <v>41.674064999999999</v>
      </c>
      <c r="AH54">
        <v>0</v>
      </c>
      <c r="AI54">
        <v>0</v>
      </c>
      <c r="AJ54">
        <v>0</v>
      </c>
      <c r="AK54">
        <v>50.005071999999998</v>
      </c>
      <c r="AL54">
        <v>20.102367999999998</v>
      </c>
      <c r="AM54">
        <v>0</v>
      </c>
      <c r="AN54">
        <v>0.66188999999999998</v>
      </c>
      <c r="AO54">
        <v>0</v>
      </c>
      <c r="AP54">
        <v>1.108052</v>
      </c>
      <c r="AQ54">
        <v>0</v>
      </c>
      <c r="AR54">
        <v>14.854761999999999</v>
      </c>
      <c r="AS54">
        <v>14.221589</v>
      </c>
      <c r="AT54">
        <v>13.225455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2249.3165399999998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650.69660899999997</v>
      </c>
      <c r="L55">
        <v>446.91149999999999</v>
      </c>
      <c r="M55">
        <v>88.421199999999999</v>
      </c>
      <c r="N55">
        <v>113.529938</v>
      </c>
      <c r="O55">
        <v>59.424813</v>
      </c>
      <c r="P55">
        <v>99.924366000000006</v>
      </c>
      <c r="Q55">
        <v>17.420514000000001</v>
      </c>
      <c r="R55">
        <v>34.008330999999998</v>
      </c>
      <c r="S55">
        <v>20.465278999999999</v>
      </c>
      <c r="T55">
        <v>0</v>
      </c>
      <c r="U55">
        <v>335.39987200000002</v>
      </c>
      <c r="V55">
        <v>13.811007</v>
      </c>
      <c r="W55">
        <v>30.913301000000001</v>
      </c>
      <c r="X55">
        <v>141.77726699999999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6.1596900000000003</v>
      </c>
      <c r="AG55">
        <v>41.674064999999999</v>
      </c>
      <c r="AH55">
        <v>0</v>
      </c>
      <c r="AI55">
        <v>0</v>
      </c>
      <c r="AJ55">
        <v>0</v>
      </c>
      <c r="AK55">
        <v>50.005071999999998</v>
      </c>
      <c r="AL55">
        <v>20.102367999999998</v>
      </c>
      <c r="AM55">
        <v>0</v>
      </c>
      <c r="AN55">
        <v>0.66188999999999998</v>
      </c>
      <c r="AO55">
        <v>0</v>
      </c>
      <c r="AP55">
        <v>1.108052</v>
      </c>
      <c r="AQ55">
        <v>0</v>
      </c>
      <c r="AR55">
        <v>14.854761999999999</v>
      </c>
      <c r="AS55">
        <v>14.221589</v>
      </c>
      <c r="AT55">
        <v>13.225455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2214.7169399999998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650.69660899999997</v>
      </c>
      <c r="L56">
        <v>435.37830000000002</v>
      </c>
      <c r="M56">
        <v>88.421199999999999</v>
      </c>
      <c r="N56">
        <v>113.529938</v>
      </c>
      <c r="O56">
        <v>59.424813</v>
      </c>
      <c r="P56">
        <v>99.924366000000006</v>
      </c>
      <c r="Q56">
        <v>17.420514000000001</v>
      </c>
      <c r="R56">
        <v>34.008330999999998</v>
      </c>
      <c r="S56">
        <v>20.465278999999999</v>
      </c>
      <c r="T56">
        <v>0</v>
      </c>
      <c r="U56">
        <v>335.39987200000002</v>
      </c>
      <c r="V56">
        <v>13.811007</v>
      </c>
      <c r="W56">
        <v>30.913301000000001</v>
      </c>
      <c r="X56">
        <v>141.77726699999999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6.1596900000000003</v>
      </c>
      <c r="AG56">
        <v>41.674064999999999</v>
      </c>
      <c r="AH56">
        <v>0</v>
      </c>
      <c r="AI56">
        <v>0</v>
      </c>
      <c r="AJ56">
        <v>0</v>
      </c>
      <c r="AK56">
        <v>50.005071999999998</v>
      </c>
      <c r="AL56">
        <v>20.102367999999998</v>
      </c>
      <c r="AM56">
        <v>0</v>
      </c>
      <c r="AN56">
        <v>0.66188999999999998</v>
      </c>
      <c r="AO56">
        <v>0</v>
      </c>
      <c r="AP56">
        <v>1.108052</v>
      </c>
      <c r="AQ56">
        <v>0</v>
      </c>
      <c r="AR56">
        <v>14.854761999999999</v>
      </c>
      <c r="AS56">
        <v>14.221589</v>
      </c>
      <c r="AT56">
        <v>13.225455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2203.1837399999995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650.69660899999997</v>
      </c>
      <c r="L57">
        <v>451.71699999999998</v>
      </c>
      <c r="M57">
        <v>88.421199999999999</v>
      </c>
      <c r="N57">
        <v>113.529938</v>
      </c>
      <c r="O57">
        <v>59.424813</v>
      </c>
      <c r="P57">
        <v>99.924366000000006</v>
      </c>
      <c r="Q57">
        <v>17.420514000000001</v>
      </c>
      <c r="R57">
        <v>34.008330999999998</v>
      </c>
      <c r="S57">
        <v>20.465278999999999</v>
      </c>
      <c r="T57">
        <v>0</v>
      </c>
      <c r="U57">
        <v>335.39987200000002</v>
      </c>
      <c r="V57">
        <v>13.811007</v>
      </c>
      <c r="W57">
        <v>30.913301000000001</v>
      </c>
      <c r="X57">
        <v>141.77726699999999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6.1596900000000003</v>
      </c>
      <c r="AG57">
        <v>41.674064999999999</v>
      </c>
      <c r="AH57">
        <v>0</v>
      </c>
      <c r="AI57">
        <v>0</v>
      </c>
      <c r="AJ57">
        <v>0</v>
      </c>
      <c r="AK57">
        <v>50.005071999999998</v>
      </c>
      <c r="AL57">
        <v>20.102367999999998</v>
      </c>
      <c r="AM57">
        <v>0</v>
      </c>
      <c r="AN57">
        <v>0.69866200000000001</v>
      </c>
      <c r="AO57">
        <v>0</v>
      </c>
      <c r="AP57">
        <v>1.108052</v>
      </c>
      <c r="AQ57">
        <v>0</v>
      </c>
      <c r="AR57">
        <v>14.854761999999999</v>
      </c>
      <c r="AS57">
        <v>14.221589</v>
      </c>
      <c r="AT57">
        <v>13.225455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2219.5592119999997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631.44269999999995</v>
      </c>
      <c r="L58">
        <v>434.41719999999998</v>
      </c>
      <c r="M58">
        <v>88.421199999999999</v>
      </c>
      <c r="N58">
        <v>113.529938</v>
      </c>
      <c r="O58">
        <v>59.424813</v>
      </c>
      <c r="P58">
        <v>99.924366000000006</v>
      </c>
      <c r="Q58">
        <v>13.871845</v>
      </c>
      <c r="R58">
        <v>28.100352999999998</v>
      </c>
      <c r="S58">
        <v>16.685176999999999</v>
      </c>
      <c r="T58">
        <v>0</v>
      </c>
      <c r="U58">
        <v>335.39987200000002</v>
      </c>
      <c r="V58">
        <v>13.811007</v>
      </c>
      <c r="W58">
        <v>30.913301000000001</v>
      </c>
      <c r="X58">
        <v>141.77726699999999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6.1596900000000003</v>
      </c>
      <c r="AG58">
        <v>41.674064999999999</v>
      </c>
      <c r="AH58">
        <v>0</v>
      </c>
      <c r="AI58">
        <v>0</v>
      </c>
      <c r="AJ58">
        <v>0</v>
      </c>
      <c r="AK58">
        <v>50.005071999999998</v>
      </c>
      <c r="AL58">
        <v>20.102367999999998</v>
      </c>
      <c r="AM58">
        <v>0</v>
      </c>
      <c r="AN58">
        <v>0.69866200000000001</v>
      </c>
      <c r="AO58">
        <v>0</v>
      </c>
      <c r="AP58">
        <v>1.108052</v>
      </c>
      <c r="AQ58">
        <v>0</v>
      </c>
      <c r="AR58">
        <v>14.854761999999999</v>
      </c>
      <c r="AS58">
        <v>14.221589</v>
      </c>
      <c r="AT58">
        <v>13.108354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2169.6516529999994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631.44269999999995</v>
      </c>
      <c r="L59">
        <v>434.41719999999998</v>
      </c>
      <c r="M59">
        <v>88.421199999999999</v>
      </c>
      <c r="N59">
        <v>113.529938</v>
      </c>
      <c r="O59">
        <v>59.424813</v>
      </c>
      <c r="P59">
        <v>99.924366000000006</v>
      </c>
      <c r="Q59">
        <v>13.871845</v>
      </c>
      <c r="R59">
        <v>28.100352999999998</v>
      </c>
      <c r="S59">
        <v>16.685176999999999</v>
      </c>
      <c r="T59">
        <v>0</v>
      </c>
      <c r="U59">
        <v>335.39987200000002</v>
      </c>
      <c r="V59">
        <v>13.811007</v>
      </c>
      <c r="W59">
        <v>30.913301000000001</v>
      </c>
      <c r="X59">
        <v>141.77726699999999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6.1596900000000003</v>
      </c>
      <c r="AG59">
        <v>41.674064999999999</v>
      </c>
      <c r="AH59">
        <v>0</v>
      </c>
      <c r="AI59">
        <v>0</v>
      </c>
      <c r="AJ59">
        <v>0</v>
      </c>
      <c r="AK59">
        <v>50.005071999999998</v>
      </c>
      <c r="AL59">
        <v>20.102367999999998</v>
      </c>
      <c r="AM59">
        <v>0</v>
      </c>
      <c r="AN59">
        <v>0.69866200000000001</v>
      </c>
      <c r="AO59">
        <v>0</v>
      </c>
      <c r="AP59">
        <v>1.108052</v>
      </c>
      <c r="AQ59">
        <v>0</v>
      </c>
      <c r="AR59">
        <v>14.854761999999999</v>
      </c>
      <c r="AS59">
        <v>14.221589</v>
      </c>
      <c r="AT59">
        <v>12.381072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2168.9243709999996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650.69660899999997</v>
      </c>
      <c r="L60">
        <v>434.41719999999998</v>
      </c>
      <c r="M60">
        <v>88.421199999999999</v>
      </c>
      <c r="N60">
        <v>113.529938</v>
      </c>
      <c r="O60">
        <v>59.424813</v>
      </c>
      <c r="P60">
        <v>99.924366000000006</v>
      </c>
      <c r="Q60">
        <v>13.871845</v>
      </c>
      <c r="R60">
        <v>28.100352999999998</v>
      </c>
      <c r="S60">
        <v>16.685176999999999</v>
      </c>
      <c r="T60">
        <v>0</v>
      </c>
      <c r="U60">
        <v>335.39987200000002</v>
      </c>
      <c r="V60">
        <v>13.811007</v>
      </c>
      <c r="W60">
        <v>30.913301000000001</v>
      </c>
      <c r="X60">
        <v>141.77726699999999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6.1596900000000003</v>
      </c>
      <c r="AG60">
        <v>41.674064999999999</v>
      </c>
      <c r="AH60">
        <v>0</v>
      </c>
      <c r="AI60">
        <v>0</v>
      </c>
      <c r="AJ60">
        <v>0</v>
      </c>
      <c r="AK60">
        <v>50.005071999999998</v>
      </c>
      <c r="AL60">
        <v>20.102367999999998</v>
      </c>
      <c r="AM60">
        <v>0</v>
      </c>
      <c r="AN60">
        <v>0.69866200000000001</v>
      </c>
      <c r="AO60">
        <v>0</v>
      </c>
      <c r="AP60">
        <v>1.108052</v>
      </c>
      <c r="AQ60">
        <v>0</v>
      </c>
      <c r="AR60">
        <v>14.854761999999999</v>
      </c>
      <c r="AS60">
        <v>14.221589</v>
      </c>
      <c r="AT60">
        <v>13.225455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2189.0226629999993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650.69660899999997</v>
      </c>
      <c r="L61">
        <v>434.41719999999998</v>
      </c>
      <c r="M61">
        <v>88.421199999999999</v>
      </c>
      <c r="N61">
        <v>113.529938</v>
      </c>
      <c r="O61">
        <v>59.424813</v>
      </c>
      <c r="P61">
        <v>99.924366000000006</v>
      </c>
      <c r="Q61">
        <v>13.871845</v>
      </c>
      <c r="R61">
        <v>28.100352999999998</v>
      </c>
      <c r="S61">
        <v>16.685176999999999</v>
      </c>
      <c r="T61">
        <v>0</v>
      </c>
      <c r="U61">
        <v>335.39987200000002</v>
      </c>
      <c r="V61">
        <v>13.811007</v>
      </c>
      <c r="W61">
        <v>30.913301000000001</v>
      </c>
      <c r="X61">
        <v>141.77726699999999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6.1596900000000003</v>
      </c>
      <c r="AG61">
        <v>41.674064999999999</v>
      </c>
      <c r="AH61">
        <v>0</v>
      </c>
      <c r="AI61">
        <v>0</v>
      </c>
      <c r="AJ61">
        <v>0</v>
      </c>
      <c r="AK61">
        <v>50.005071999999998</v>
      </c>
      <c r="AL61">
        <v>20.102367999999998</v>
      </c>
      <c r="AM61">
        <v>0</v>
      </c>
      <c r="AN61">
        <v>0.69866200000000001</v>
      </c>
      <c r="AO61">
        <v>0</v>
      </c>
      <c r="AP61">
        <v>1.108052</v>
      </c>
      <c r="AQ61">
        <v>0</v>
      </c>
      <c r="AR61">
        <v>12.732653000000001</v>
      </c>
      <c r="AS61">
        <v>14.221589</v>
      </c>
      <c r="AT61">
        <v>13.225455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2186.9005539999994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650.69660899999997</v>
      </c>
      <c r="L62">
        <v>434.41719999999998</v>
      </c>
      <c r="M62">
        <v>88.421199999999999</v>
      </c>
      <c r="N62">
        <v>113.529938</v>
      </c>
      <c r="O62">
        <v>59.424813</v>
      </c>
      <c r="P62">
        <v>99.924366000000006</v>
      </c>
      <c r="Q62">
        <v>13.871845</v>
      </c>
      <c r="R62">
        <v>28.100352999999998</v>
      </c>
      <c r="S62">
        <v>16.685176999999999</v>
      </c>
      <c r="T62">
        <v>0</v>
      </c>
      <c r="U62">
        <v>335.39987200000002</v>
      </c>
      <c r="V62">
        <v>13.811007</v>
      </c>
      <c r="W62">
        <v>30.913301000000001</v>
      </c>
      <c r="X62">
        <v>141.77726699999999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6.1596900000000003</v>
      </c>
      <c r="AG62">
        <v>41.674064999999999</v>
      </c>
      <c r="AH62">
        <v>0</v>
      </c>
      <c r="AI62">
        <v>0</v>
      </c>
      <c r="AJ62">
        <v>0</v>
      </c>
      <c r="AK62">
        <v>50.005071999999998</v>
      </c>
      <c r="AL62">
        <v>20.102367999999998</v>
      </c>
      <c r="AM62">
        <v>0</v>
      </c>
      <c r="AN62">
        <v>0.69866200000000001</v>
      </c>
      <c r="AO62">
        <v>0</v>
      </c>
      <c r="AP62">
        <v>1.108052</v>
      </c>
      <c r="AQ62">
        <v>0</v>
      </c>
      <c r="AR62">
        <v>12.732653000000001</v>
      </c>
      <c r="AS62">
        <v>14.221589</v>
      </c>
      <c r="AT62">
        <v>13.225455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2186.9005539999994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626.63720000000001</v>
      </c>
      <c r="L63">
        <v>434.41719999999998</v>
      </c>
      <c r="M63">
        <v>88.421199999999999</v>
      </c>
      <c r="N63">
        <v>113.529938</v>
      </c>
      <c r="O63">
        <v>59.424813</v>
      </c>
      <c r="P63">
        <v>99.924366000000006</v>
      </c>
      <c r="Q63">
        <v>13.871845</v>
      </c>
      <c r="R63">
        <v>28.100352999999998</v>
      </c>
      <c r="S63">
        <v>16.685176999999999</v>
      </c>
      <c r="T63">
        <v>0</v>
      </c>
      <c r="U63">
        <v>335.39987200000002</v>
      </c>
      <c r="V63">
        <v>13.811007</v>
      </c>
      <c r="W63">
        <v>30.913301000000001</v>
      </c>
      <c r="X63">
        <v>141.77726699999999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6.1596900000000003</v>
      </c>
      <c r="AG63">
        <v>41.674064999999999</v>
      </c>
      <c r="AH63">
        <v>0</v>
      </c>
      <c r="AI63">
        <v>0</v>
      </c>
      <c r="AJ63">
        <v>0</v>
      </c>
      <c r="AK63">
        <v>50.005071999999998</v>
      </c>
      <c r="AL63">
        <v>10.051183999999999</v>
      </c>
      <c r="AM63">
        <v>0</v>
      </c>
      <c r="AN63">
        <v>0.69866200000000001</v>
      </c>
      <c r="AO63">
        <v>0</v>
      </c>
      <c r="AP63">
        <v>1.108052</v>
      </c>
      <c r="AQ63">
        <v>0</v>
      </c>
      <c r="AR63">
        <v>10.080017</v>
      </c>
      <c r="AS63">
        <v>14.221589</v>
      </c>
      <c r="AT63">
        <v>13.225455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2150.1373249999997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650.69660899999997</v>
      </c>
      <c r="L64">
        <v>470.93900000000002</v>
      </c>
      <c r="M64">
        <v>88.421199999999999</v>
      </c>
      <c r="N64">
        <v>113.529938</v>
      </c>
      <c r="O64">
        <v>59.424813</v>
      </c>
      <c r="P64">
        <v>99.924366000000006</v>
      </c>
      <c r="Q64">
        <v>13.871845</v>
      </c>
      <c r="R64">
        <v>28.100352999999998</v>
      </c>
      <c r="S64">
        <v>16.685176999999999</v>
      </c>
      <c r="T64">
        <v>0</v>
      </c>
      <c r="U64">
        <v>335.39987200000002</v>
      </c>
      <c r="V64">
        <v>13.811007</v>
      </c>
      <c r="W64">
        <v>30.913301000000001</v>
      </c>
      <c r="X64">
        <v>141.77726699999999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6.1596900000000003</v>
      </c>
      <c r="AG64">
        <v>41.674064999999999</v>
      </c>
      <c r="AH64">
        <v>0</v>
      </c>
      <c r="AI64">
        <v>0</v>
      </c>
      <c r="AJ64">
        <v>0</v>
      </c>
      <c r="AK64">
        <v>50.005071999999998</v>
      </c>
      <c r="AL64">
        <v>10.051183999999999</v>
      </c>
      <c r="AM64">
        <v>0</v>
      </c>
      <c r="AN64">
        <v>0.69866200000000001</v>
      </c>
      <c r="AO64">
        <v>0</v>
      </c>
      <c r="AP64">
        <v>1.108052</v>
      </c>
      <c r="AQ64">
        <v>0</v>
      </c>
      <c r="AR64">
        <v>10.080017</v>
      </c>
      <c r="AS64">
        <v>14.221589</v>
      </c>
      <c r="AT64">
        <v>13.081023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2210.5741020000005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650.69660899999997</v>
      </c>
      <c r="L65">
        <v>434.41719999999998</v>
      </c>
      <c r="M65">
        <v>88.421199999999999</v>
      </c>
      <c r="N65">
        <v>113.529938</v>
      </c>
      <c r="O65">
        <v>59.424813</v>
      </c>
      <c r="P65">
        <v>99.924366000000006</v>
      </c>
      <c r="Q65">
        <v>13.871845</v>
      </c>
      <c r="R65">
        <v>28.100352999999998</v>
      </c>
      <c r="S65">
        <v>16.685176999999999</v>
      </c>
      <c r="T65">
        <v>0</v>
      </c>
      <c r="U65">
        <v>335.39987200000002</v>
      </c>
      <c r="V65">
        <v>13.811007</v>
      </c>
      <c r="W65">
        <v>30.913301000000001</v>
      </c>
      <c r="X65">
        <v>141.77726699999999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6.1596900000000003</v>
      </c>
      <c r="AG65">
        <v>41.674064999999999</v>
      </c>
      <c r="AH65">
        <v>0</v>
      </c>
      <c r="AI65">
        <v>0</v>
      </c>
      <c r="AJ65">
        <v>0</v>
      </c>
      <c r="AK65">
        <v>50.005071999999998</v>
      </c>
      <c r="AL65">
        <v>10.051183999999999</v>
      </c>
      <c r="AM65">
        <v>0</v>
      </c>
      <c r="AN65">
        <v>0.69866200000000001</v>
      </c>
      <c r="AO65">
        <v>0</v>
      </c>
      <c r="AP65">
        <v>4.8015590000000001</v>
      </c>
      <c r="AQ65">
        <v>0</v>
      </c>
      <c r="AR65">
        <v>10.080017</v>
      </c>
      <c r="AS65">
        <v>14.221589</v>
      </c>
      <c r="AT65">
        <v>13.225455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2177.8902409999996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650.69660899999997</v>
      </c>
      <c r="L66">
        <v>434.41719999999998</v>
      </c>
      <c r="M66">
        <v>88.421199999999999</v>
      </c>
      <c r="N66">
        <v>113.529938</v>
      </c>
      <c r="O66">
        <v>59.424813</v>
      </c>
      <c r="P66">
        <v>99.924366000000006</v>
      </c>
      <c r="Q66">
        <v>13.871845</v>
      </c>
      <c r="R66">
        <v>28.100352999999998</v>
      </c>
      <c r="S66">
        <v>16.685176999999999</v>
      </c>
      <c r="T66">
        <v>0</v>
      </c>
      <c r="U66">
        <v>335.39987200000002</v>
      </c>
      <c r="V66">
        <v>13.811007</v>
      </c>
      <c r="W66">
        <v>30.913301000000001</v>
      </c>
      <c r="X66">
        <v>141.77726699999999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6.1596900000000003</v>
      </c>
      <c r="AG66">
        <v>41.674064999999999</v>
      </c>
      <c r="AH66">
        <v>0</v>
      </c>
      <c r="AI66">
        <v>0</v>
      </c>
      <c r="AJ66">
        <v>0</v>
      </c>
      <c r="AK66">
        <v>50.005071999999998</v>
      </c>
      <c r="AL66">
        <v>10.051183999999999</v>
      </c>
      <c r="AM66">
        <v>0</v>
      </c>
      <c r="AN66">
        <v>0.69866200000000001</v>
      </c>
      <c r="AO66">
        <v>0</v>
      </c>
      <c r="AP66">
        <v>4.8015590000000001</v>
      </c>
      <c r="AQ66">
        <v>0</v>
      </c>
      <c r="AR66">
        <v>10.080017</v>
      </c>
      <c r="AS66">
        <v>14.221589</v>
      </c>
      <c r="AT66">
        <v>13.225455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2177.8902409999996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650.69660899999997</v>
      </c>
      <c r="L67">
        <v>434.41719999999998</v>
      </c>
      <c r="M67">
        <v>88.421199999999999</v>
      </c>
      <c r="N67">
        <v>113.529938</v>
      </c>
      <c r="O67">
        <v>59.424813</v>
      </c>
      <c r="P67">
        <v>99.924366000000006</v>
      </c>
      <c r="Q67">
        <v>13.871845</v>
      </c>
      <c r="R67">
        <v>28.100352999999998</v>
      </c>
      <c r="S67">
        <v>16.685176999999999</v>
      </c>
      <c r="T67">
        <v>0</v>
      </c>
      <c r="U67">
        <v>335.39987200000002</v>
      </c>
      <c r="V67">
        <v>13.811007</v>
      </c>
      <c r="W67">
        <v>30.913301000000001</v>
      </c>
      <c r="X67">
        <v>141.77726699999999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6.1596900000000003</v>
      </c>
      <c r="AG67">
        <v>41.674064999999999</v>
      </c>
      <c r="AH67">
        <v>0</v>
      </c>
      <c r="AI67">
        <v>0</v>
      </c>
      <c r="AJ67">
        <v>0</v>
      </c>
      <c r="AK67">
        <v>50.005071999999998</v>
      </c>
      <c r="AL67">
        <v>10.051183999999999</v>
      </c>
      <c r="AM67">
        <v>0</v>
      </c>
      <c r="AN67">
        <v>0.69866200000000001</v>
      </c>
      <c r="AO67">
        <v>0</v>
      </c>
      <c r="AP67">
        <v>4.8015590000000001</v>
      </c>
      <c r="AQ67">
        <v>14.774029000000001</v>
      </c>
      <c r="AR67">
        <v>10.610544000000001</v>
      </c>
      <c r="AS67">
        <v>10.342974</v>
      </c>
      <c r="AT67">
        <v>13.225455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2189.3161819999996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650.69660899999997</v>
      </c>
      <c r="L68">
        <v>434.41719999999998</v>
      </c>
      <c r="M68">
        <v>88.421199999999999</v>
      </c>
      <c r="N68">
        <v>113.529938</v>
      </c>
      <c r="O68">
        <v>59.424813</v>
      </c>
      <c r="P68">
        <v>99.924366000000006</v>
      </c>
      <c r="Q68">
        <v>13.871845</v>
      </c>
      <c r="R68">
        <v>28.100352999999998</v>
      </c>
      <c r="S68">
        <v>16.685176999999999</v>
      </c>
      <c r="T68">
        <v>0</v>
      </c>
      <c r="U68">
        <v>335.39987200000002</v>
      </c>
      <c r="V68">
        <v>13.811007</v>
      </c>
      <c r="W68">
        <v>30.913301000000001</v>
      </c>
      <c r="X68">
        <v>141.77726699999999</v>
      </c>
      <c r="Y68">
        <v>0</v>
      </c>
      <c r="Z68">
        <v>0</v>
      </c>
      <c r="AA68">
        <v>0</v>
      </c>
      <c r="AB68">
        <v>0</v>
      </c>
      <c r="AC68">
        <v>9.3013720000000006</v>
      </c>
      <c r="AD68">
        <v>0</v>
      </c>
      <c r="AE68">
        <v>0</v>
      </c>
      <c r="AF68">
        <v>6.1596900000000003</v>
      </c>
      <c r="AG68">
        <v>41.674064999999999</v>
      </c>
      <c r="AH68">
        <v>0</v>
      </c>
      <c r="AI68">
        <v>0</v>
      </c>
      <c r="AJ68">
        <v>0</v>
      </c>
      <c r="AK68">
        <v>50.005071999999998</v>
      </c>
      <c r="AL68">
        <v>10.051183999999999</v>
      </c>
      <c r="AM68">
        <v>0</v>
      </c>
      <c r="AN68">
        <v>0.69866200000000001</v>
      </c>
      <c r="AO68">
        <v>0</v>
      </c>
      <c r="AP68">
        <v>1.108052</v>
      </c>
      <c r="AQ68">
        <v>29.548058000000001</v>
      </c>
      <c r="AR68">
        <v>10.610544000000001</v>
      </c>
      <c r="AS68">
        <v>10.342974</v>
      </c>
      <c r="AT68">
        <v>13.225455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2209.6980759999992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617.02620000000002</v>
      </c>
      <c r="L69">
        <v>437.3005</v>
      </c>
      <c r="M69">
        <v>88.421199999999999</v>
      </c>
      <c r="N69">
        <v>113.529938</v>
      </c>
      <c r="O69">
        <v>59.424813</v>
      </c>
      <c r="P69">
        <v>99.924366000000006</v>
      </c>
      <c r="Q69">
        <v>13.804568</v>
      </c>
      <c r="R69">
        <v>27.927354999999999</v>
      </c>
      <c r="S69">
        <v>16.579456</v>
      </c>
      <c r="T69">
        <v>0</v>
      </c>
      <c r="U69">
        <v>335.39987200000002</v>
      </c>
      <c r="V69">
        <v>13.811007</v>
      </c>
      <c r="W69">
        <v>30.913301000000001</v>
      </c>
      <c r="X69">
        <v>141.77726699999999</v>
      </c>
      <c r="Y69">
        <v>0</v>
      </c>
      <c r="Z69">
        <v>0</v>
      </c>
      <c r="AA69">
        <v>0</v>
      </c>
      <c r="AB69">
        <v>0</v>
      </c>
      <c r="AC69">
        <v>9.3013720000000006</v>
      </c>
      <c r="AD69">
        <v>0</v>
      </c>
      <c r="AE69">
        <v>0</v>
      </c>
      <c r="AF69">
        <v>6.1596900000000003</v>
      </c>
      <c r="AG69">
        <v>41.674064999999999</v>
      </c>
      <c r="AH69">
        <v>20.023557</v>
      </c>
      <c r="AI69">
        <v>0</v>
      </c>
      <c r="AJ69">
        <v>0</v>
      </c>
      <c r="AK69">
        <v>50.005071999999998</v>
      </c>
      <c r="AL69">
        <v>10.051183999999999</v>
      </c>
      <c r="AM69">
        <v>0</v>
      </c>
      <c r="AN69">
        <v>0.69866200000000001</v>
      </c>
      <c r="AO69">
        <v>0</v>
      </c>
      <c r="AP69">
        <v>1.108052</v>
      </c>
      <c r="AQ69">
        <v>29.548058000000001</v>
      </c>
      <c r="AR69">
        <v>10.610544000000001</v>
      </c>
      <c r="AS69">
        <v>10.342974</v>
      </c>
      <c r="AT69">
        <v>13.225455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2198.5885279999993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592.99869999999999</v>
      </c>
      <c r="L70">
        <v>437.3005</v>
      </c>
      <c r="M70">
        <v>88.421199999999999</v>
      </c>
      <c r="N70">
        <v>113.529938</v>
      </c>
      <c r="O70">
        <v>59.424813</v>
      </c>
      <c r="P70">
        <v>99.924366000000006</v>
      </c>
      <c r="Q70">
        <v>13.804568</v>
      </c>
      <c r="R70">
        <v>27.927354999999999</v>
      </c>
      <c r="S70">
        <v>16.579456</v>
      </c>
      <c r="T70">
        <v>0</v>
      </c>
      <c r="U70">
        <v>335.39987200000002</v>
      </c>
      <c r="V70">
        <v>13.811007</v>
      </c>
      <c r="W70">
        <v>30.913301000000001</v>
      </c>
      <c r="X70">
        <v>141.77726699999999</v>
      </c>
      <c r="Y70">
        <v>0</v>
      </c>
      <c r="Z70">
        <v>6.2988569999999999</v>
      </c>
      <c r="AA70">
        <v>13.502840000000001</v>
      </c>
      <c r="AB70">
        <v>0</v>
      </c>
      <c r="AC70">
        <v>9.3013720000000006</v>
      </c>
      <c r="AD70">
        <v>8.7806440000000006</v>
      </c>
      <c r="AE70">
        <v>0</v>
      </c>
      <c r="AF70">
        <v>6.1596900000000003</v>
      </c>
      <c r="AG70">
        <v>41.674064999999999</v>
      </c>
      <c r="AH70">
        <v>44.961987999999998</v>
      </c>
      <c r="AI70">
        <v>0</v>
      </c>
      <c r="AJ70">
        <v>0</v>
      </c>
      <c r="AK70">
        <v>50.005071999999998</v>
      </c>
      <c r="AL70">
        <v>10.051183999999999</v>
      </c>
      <c r="AM70">
        <v>0</v>
      </c>
      <c r="AN70">
        <v>0.69866200000000001</v>
      </c>
      <c r="AO70">
        <v>0</v>
      </c>
      <c r="AP70">
        <v>1.108052</v>
      </c>
      <c r="AQ70">
        <v>44.322088000000001</v>
      </c>
      <c r="AR70">
        <v>10.610544000000001</v>
      </c>
      <c r="AS70">
        <v>10.342974</v>
      </c>
      <c r="AT70">
        <v>13.225455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2242.8558299999995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597.80420000000004</v>
      </c>
      <c r="L71">
        <v>437.3005</v>
      </c>
      <c r="M71">
        <v>88.421199999999999</v>
      </c>
      <c r="N71">
        <v>113.529938</v>
      </c>
      <c r="O71">
        <v>59.424813</v>
      </c>
      <c r="P71">
        <v>99.924366000000006</v>
      </c>
      <c r="Q71">
        <v>18.201022999999999</v>
      </c>
      <c r="R71">
        <v>35.515528000000003</v>
      </c>
      <c r="S71">
        <v>21.477702000000001</v>
      </c>
      <c r="T71">
        <v>0</v>
      </c>
      <c r="U71">
        <v>335.39987200000002</v>
      </c>
      <c r="V71">
        <v>19.923603</v>
      </c>
      <c r="W71">
        <v>39.796936000000002</v>
      </c>
      <c r="X71">
        <v>141.77726699999999</v>
      </c>
      <c r="Y71">
        <v>0</v>
      </c>
      <c r="Z71">
        <v>6.2988569999999999</v>
      </c>
      <c r="AA71">
        <v>27.005680000000002</v>
      </c>
      <c r="AB71">
        <v>12.657724999999999</v>
      </c>
      <c r="AC71">
        <v>9.3013720000000006</v>
      </c>
      <c r="AD71">
        <v>8.7806440000000006</v>
      </c>
      <c r="AE71">
        <v>13.564004000000001</v>
      </c>
      <c r="AF71">
        <v>8.5288009999999996</v>
      </c>
      <c r="AG71">
        <v>41.674064999999999</v>
      </c>
      <c r="AH71">
        <v>67.442982000000001</v>
      </c>
      <c r="AI71">
        <v>0</v>
      </c>
      <c r="AJ71">
        <v>0</v>
      </c>
      <c r="AK71">
        <v>50.005071999999998</v>
      </c>
      <c r="AL71">
        <v>10.051183999999999</v>
      </c>
      <c r="AM71">
        <v>0</v>
      </c>
      <c r="AN71">
        <v>0.69866200000000001</v>
      </c>
      <c r="AO71">
        <v>0</v>
      </c>
      <c r="AP71">
        <v>1.108052</v>
      </c>
      <c r="AQ71">
        <v>59.096117</v>
      </c>
      <c r="AR71">
        <v>46.686394</v>
      </c>
      <c r="AS71">
        <v>10.342974</v>
      </c>
      <c r="AT71">
        <v>13.225455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2394.9649879999988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597.80420000000004</v>
      </c>
      <c r="L72">
        <v>437.3005</v>
      </c>
      <c r="M72">
        <v>88.421199999999999</v>
      </c>
      <c r="N72">
        <v>113.529938</v>
      </c>
      <c r="O72">
        <v>59.424813</v>
      </c>
      <c r="P72">
        <v>99.924366000000006</v>
      </c>
      <c r="Q72">
        <v>18.201022999999999</v>
      </c>
      <c r="R72">
        <v>35.515528000000003</v>
      </c>
      <c r="S72">
        <v>21.477702000000001</v>
      </c>
      <c r="T72">
        <v>0</v>
      </c>
      <c r="U72">
        <v>335.39987200000002</v>
      </c>
      <c r="V72">
        <v>19.923603</v>
      </c>
      <c r="W72">
        <v>44.594155999999998</v>
      </c>
      <c r="X72">
        <v>141.77726699999999</v>
      </c>
      <c r="Y72">
        <v>0</v>
      </c>
      <c r="Z72">
        <v>6.2988569999999999</v>
      </c>
      <c r="AA72">
        <v>40.508519999999997</v>
      </c>
      <c r="AB72">
        <v>12.657724999999999</v>
      </c>
      <c r="AC72">
        <v>18.602744000000001</v>
      </c>
      <c r="AD72">
        <v>17.561288000000001</v>
      </c>
      <c r="AE72">
        <v>27.128008999999999</v>
      </c>
      <c r="AF72">
        <v>17.057603</v>
      </c>
      <c r="AG72">
        <v>41.674064999999999</v>
      </c>
      <c r="AH72">
        <v>89.923975999999996</v>
      </c>
      <c r="AI72">
        <v>2.4469609999999999</v>
      </c>
      <c r="AJ72">
        <v>0</v>
      </c>
      <c r="AK72">
        <v>50.005071999999998</v>
      </c>
      <c r="AL72">
        <v>10.051183999999999</v>
      </c>
      <c r="AM72">
        <v>0</v>
      </c>
      <c r="AN72">
        <v>0.69866200000000001</v>
      </c>
      <c r="AO72">
        <v>0</v>
      </c>
      <c r="AP72">
        <v>1.108052</v>
      </c>
      <c r="AQ72">
        <v>59.096117</v>
      </c>
      <c r="AR72">
        <v>46.686394</v>
      </c>
      <c r="AS72">
        <v>10.342974</v>
      </c>
      <c r="AT72">
        <v>13.225455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2478.3678259999997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597.80420000000004</v>
      </c>
      <c r="L73">
        <v>437.3005</v>
      </c>
      <c r="M73">
        <v>88.421199999999999</v>
      </c>
      <c r="N73">
        <v>113.529938</v>
      </c>
      <c r="O73">
        <v>59.424813</v>
      </c>
      <c r="P73">
        <v>99.924366000000006</v>
      </c>
      <c r="Q73">
        <v>18.201022999999999</v>
      </c>
      <c r="R73">
        <v>35.515528000000003</v>
      </c>
      <c r="S73">
        <v>21.477702000000001</v>
      </c>
      <c r="T73">
        <v>0</v>
      </c>
      <c r="U73">
        <v>335.39987200000002</v>
      </c>
      <c r="V73">
        <v>19.923603</v>
      </c>
      <c r="W73">
        <v>44.594155999999998</v>
      </c>
      <c r="X73">
        <v>141.77726699999999</v>
      </c>
      <c r="Y73">
        <v>0</v>
      </c>
      <c r="Z73">
        <v>12.597714</v>
      </c>
      <c r="AA73">
        <v>40.508519999999997</v>
      </c>
      <c r="AB73">
        <v>25.315450999999999</v>
      </c>
      <c r="AC73">
        <v>18.602744000000001</v>
      </c>
      <c r="AD73">
        <v>26.341933000000001</v>
      </c>
      <c r="AE73">
        <v>47.513474000000002</v>
      </c>
      <c r="AF73">
        <v>29.376982999999999</v>
      </c>
      <c r="AG73">
        <v>41.674064999999999</v>
      </c>
      <c r="AH73">
        <v>112.40497000000001</v>
      </c>
      <c r="AI73">
        <v>15.905244</v>
      </c>
      <c r="AJ73">
        <v>0</v>
      </c>
      <c r="AK73">
        <v>50.005071999999998</v>
      </c>
      <c r="AL73">
        <v>10.051183999999999</v>
      </c>
      <c r="AM73">
        <v>0</v>
      </c>
      <c r="AN73">
        <v>0.68027599999999999</v>
      </c>
      <c r="AO73">
        <v>0</v>
      </c>
      <c r="AP73">
        <v>1.108052</v>
      </c>
      <c r="AQ73">
        <v>59.096117</v>
      </c>
      <c r="AR73">
        <v>10.610544000000001</v>
      </c>
      <c r="AS73">
        <v>10.342974</v>
      </c>
      <c r="AT73">
        <v>13.225455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2538.6549399999999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650.69660899999997</v>
      </c>
      <c r="L74">
        <v>518.99400000000003</v>
      </c>
      <c r="M74">
        <v>88.421199999999999</v>
      </c>
      <c r="N74">
        <v>113.529938</v>
      </c>
      <c r="O74">
        <v>59.424813</v>
      </c>
      <c r="P74">
        <v>105.24045</v>
      </c>
      <c r="Q74">
        <v>11.767035999999999</v>
      </c>
      <c r="R74">
        <v>23.016134000000001</v>
      </c>
      <c r="S74">
        <v>13.719628999999999</v>
      </c>
      <c r="T74">
        <v>0</v>
      </c>
      <c r="U74">
        <v>335.39987200000002</v>
      </c>
      <c r="V74">
        <v>13.811007</v>
      </c>
      <c r="W74">
        <v>30.913301000000001</v>
      </c>
      <c r="X74">
        <v>141.77726699999999</v>
      </c>
      <c r="Y74">
        <v>0</v>
      </c>
      <c r="Z74">
        <v>12.597714</v>
      </c>
      <c r="AA74">
        <v>40.508519999999997</v>
      </c>
      <c r="AB74">
        <v>25.315450999999999</v>
      </c>
      <c r="AC74">
        <v>18.602744000000001</v>
      </c>
      <c r="AD74">
        <v>26.341933000000001</v>
      </c>
      <c r="AE74">
        <v>47.513474000000002</v>
      </c>
      <c r="AF74">
        <v>29.376982999999999</v>
      </c>
      <c r="AG74">
        <v>41.674064999999999</v>
      </c>
      <c r="AH74">
        <v>112.40497000000001</v>
      </c>
      <c r="AI74">
        <v>15.905244</v>
      </c>
      <c r="AJ74">
        <v>0</v>
      </c>
      <c r="AK74">
        <v>50.005071999999998</v>
      </c>
      <c r="AL74">
        <v>10.051183999999999</v>
      </c>
      <c r="AM74">
        <v>0</v>
      </c>
      <c r="AN74">
        <v>0.68027599999999999</v>
      </c>
      <c r="AO74">
        <v>0</v>
      </c>
      <c r="AP74">
        <v>1.108052</v>
      </c>
      <c r="AQ74">
        <v>59.096117</v>
      </c>
      <c r="AR74">
        <v>10.610544000000001</v>
      </c>
      <c r="AS74">
        <v>10.342974</v>
      </c>
      <c r="AT74">
        <v>13.225455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2632.072028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659.73950200000002</v>
      </c>
      <c r="L75">
        <v>627.744868</v>
      </c>
      <c r="M75">
        <v>88.421199999999999</v>
      </c>
      <c r="N75">
        <v>113.529938</v>
      </c>
      <c r="O75">
        <v>59.424813</v>
      </c>
      <c r="P75">
        <v>105.24045</v>
      </c>
      <c r="Q75">
        <v>20.971202000000002</v>
      </c>
      <c r="R75">
        <v>40.741124999999997</v>
      </c>
      <c r="S75">
        <v>25.363524999999999</v>
      </c>
      <c r="T75">
        <v>0</v>
      </c>
      <c r="U75">
        <v>335.39987200000002</v>
      </c>
      <c r="V75">
        <v>19.923603</v>
      </c>
      <c r="W75">
        <v>44.594155999999998</v>
      </c>
      <c r="X75">
        <v>141.77726699999999</v>
      </c>
      <c r="Y75">
        <v>0</v>
      </c>
      <c r="Z75">
        <v>12.597714</v>
      </c>
      <c r="AA75">
        <v>40.508519999999997</v>
      </c>
      <c r="AB75">
        <v>25.315450999999999</v>
      </c>
      <c r="AC75">
        <v>18.602744000000001</v>
      </c>
      <c r="AD75">
        <v>26.341933000000001</v>
      </c>
      <c r="AE75">
        <v>47.513474000000002</v>
      </c>
      <c r="AF75">
        <v>29.376982999999999</v>
      </c>
      <c r="AG75">
        <v>41.674064999999999</v>
      </c>
      <c r="AH75">
        <v>112.40497000000001</v>
      </c>
      <c r="AI75">
        <v>15.905244</v>
      </c>
      <c r="AJ75">
        <v>0</v>
      </c>
      <c r="AK75">
        <v>50.005071999999998</v>
      </c>
      <c r="AL75">
        <v>10.051183999999999</v>
      </c>
      <c r="AM75">
        <v>0</v>
      </c>
      <c r="AN75">
        <v>0.68027599999999999</v>
      </c>
      <c r="AO75">
        <v>0</v>
      </c>
      <c r="AP75">
        <v>1.108052</v>
      </c>
      <c r="AQ75">
        <v>59.096117</v>
      </c>
      <c r="AR75">
        <v>12.732653000000001</v>
      </c>
      <c r="AS75">
        <v>10.342974</v>
      </c>
      <c r="AT75">
        <v>13.225455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2810.3544020000004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659.73950200000002</v>
      </c>
      <c r="L76">
        <v>627.744868</v>
      </c>
      <c r="M76">
        <v>88.421199999999999</v>
      </c>
      <c r="N76">
        <v>113.529938</v>
      </c>
      <c r="O76">
        <v>59.424813</v>
      </c>
      <c r="P76">
        <v>106.68210000000001</v>
      </c>
      <c r="Q76">
        <v>20.971202000000002</v>
      </c>
      <c r="R76">
        <v>40.741124999999997</v>
      </c>
      <c r="S76">
        <v>25.363524999999999</v>
      </c>
      <c r="T76">
        <v>0</v>
      </c>
      <c r="U76">
        <v>335.39987200000002</v>
      </c>
      <c r="V76">
        <v>19.923603</v>
      </c>
      <c r="W76">
        <v>44.594155999999998</v>
      </c>
      <c r="X76">
        <v>141.77726699999999</v>
      </c>
      <c r="Y76">
        <v>0</v>
      </c>
      <c r="Z76">
        <v>12.597714</v>
      </c>
      <c r="AA76">
        <v>40.508519999999997</v>
      </c>
      <c r="AB76">
        <v>25.315450999999999</v>
      </c>
      <c r="AC76">
        <v>18.602744000000001</v>
      </c>
      <c r="AD76">
        <v>26.341933000000001</v>
      </c>
      <c r="AE76">
        <v>27.128008999999999</v>
      </c>
      <c r="AF76">
        <v>29.376982999999999</v>
      </c>
      <c r="AG76">
        <v>41.674064999999999</v>
      </c>
      <c r="AH76">
        <v>112.40497000000001</v>
      </c>
      <c r="AI76">
        <v>15.905244</v>
      </c>
      <c r="AJ76">
        <v>0</v>
      </c>
      <c r="AK76">
        <v>50.005071999999998</v>
      </c>
      <c r="AL76">
        <v>10.051183999999999</v>
      </c>
      <c r="AM76">
        <v>0</v>
      </c>
      <c r="AN76">
        <v>0.68027599999999999</v>
      </c>
      <c r="AO76">
        <v>0</v>
      </c>
      <c r="AP76">
        <v>1.108052</v>
      </c>
      <c r="AQ76">
        <v>59.096117</v>
      </c>
      <c r="AR76">
        <v>12.732653000000001</v>
      </c>
      <c r="AS76">
        <v>10.342974</v>
      </c>
      <c r="AT76">
        <v>13.225455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2791.4105870000003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659.73950200000002</v>
      </c>
      <c r="L77">
        <v>627.744868</v>
      </c>
      <c r="M77">
        <v>88.421199999999999</v>
      </c>
      <c r="N77">
        <v>113.529938</v>
      </c>
      <c r="O77">
        <v>59.424813</v>
      </c>
      <c r="P77">
        <v>108.84457500000001</v>
      </c>
      <c r="Q77">
        <v>20.971202000000002</v>
      </c>
      <c r="R77">
        <v>40.741124999999997</v>
      </c>
      <c r="S77">
        <v>25.363524999999999</v>
      </c>
      <c r="T77">
        <v>0</v>
      </c>
      <c r="U77">
        <v>335.39987200000002</v>
      </c>
      <c r="V77">
        <v>19.923603</v>
      </c>
      <c r="W77">
        <v>44.594155999999998</v>
      </c>
      <c r="X77">
        <v>141.77726699999999</v>
      </c>
      <c r="Y77">
        <v>0</v>
      </c>
      <c r="Z77">
        <v>12.597714</v>
      </c>
      <c r="AA77">
        <v>40.508519999999997</v>
      </c>
      <c r="AB77">
        <v>25.315450999999999</v>
      </c>
      <c r="AC77">
        <v>18.602744000000001</v>
      </c>
      <c r="AD77">
        <v>26.341933000000001</v>
      </c>
      <c r="AE77">
        <v>27.128008999999999</v>
      </c>
      <c r="AF77">
        <v>29.376982999999999</v>
      </c>
      <c r="AG77">
        <v>41.674064999999999</v>
      </c>
      <c r="AH77">
        <v>112.40497000000001</v>
      </c>
      <c r="AI77">
        <v>15.905244</v>
      </c>
      <c r="AJ77">
        <v>0</v>
      </c>
      <c r="AK77">
        <v>50.005071999999998</v>
      </c>
      <c r="AL77">
        <v>10.051183999999999</v>
      </c>
      <c r="AM77">
        <v>0</v>
      </c>
      <c r="AN77">
        <v>0.68027599999999999</v>
      </c>
      <c r="AO77">
        <v>0</v>
      </c>
      <c r="AP77">
        <v>1.108052</v>
      </c>
      <c r="AQ77">
        <v>59.096117</v>
      </c>
      <c r="AR77">
        <v>12.732653000000001</v>
      </c>
      <c r="AS77">
        <v>10.342974</v>
      </c>
      <c r="AT77">
        <v>13.225455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2793.5730620000004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659.73950200000002</v>
      </c>
      <c r="L78">
        <v>627.744868</v>
      </c>
      <c r="M78">
        <v>88.421199999999999</v>
      </c>
      <c r="N78">
        <v>113.529938</v>
      </c>
      <c r="O78">
        <v>59.424813</v>
      </c>
      <c r="P78">
        <v>111.00705000000001</v>
      </c>
      <c r="Q78">
        <v>20.971202000000002</v>
      </c>
      <c r="R78">
        <v>40.741124999999997</v>
      </c>
      <c r="S78">
        <v>25.363524999999999</v>
      </c>
      <c r="T78">
        <v>0</v>
      </c>
      <c r="U78">
        <v>335.39987200000002</v>
      </c>
      <c r="V78">
        <v>19.923603</v>
      </c>
      <c r="W78">
        <v>44.594155999999998</v>
      </c>
      <c r="X78">
        <v>141.77726699999999</v>
      </c>
      <c r="Y78">
        <v>0</v>
      </c>
      <c r="Z78">
        <v>12.597714</v>
      </c>
      <c r="AA78">
        <v>40.508519999999997</v>
      </c>
      <c r="AB78">
        <v>25.315450999999999</v>
      </c>
      <c r="AC78">
        <v>18.602744000000001</v>
      </c>
      <c r="AD78">
        <v>26.341933000000001</v>
      </c>
      <c r="AE78">
        <v>13.564004000000001</v>
      </c>
      <c r="AF78">
        <v>29.376982999999999</v>
      </c>
      <c r="AG78">
        <v>41.674064999999999</v>
      </c>
      <c r="AH78">
        <v>89.923975999999996</v>
      </c>
      <c r="AI78">
        <v>15.905244</v>
      </c>
      <c r="AJ78">
        <v>0</v>
      </c>
      <c r="AK78">
        <v>50.005071999999998</v>
      </c>
      <c r="AL78">
        <v>10.051183999999999</v>
      </c>
      <c r="AM78">
        <v>0</v>
      </c>
      <c r="AN78">
        <v>0.68027599999999999</v>
      </c>
      <c r="AO78">
        <v>0</v>
      </c>
      <c r="AP78">
        <v>1.108052</v>
      </c>
      <c r="AQ78">
        <v>59.096117</v>
      </c>
      <c r="AR78">
        <v>12.732653000000001</v>
      </c>
      <c r="AS78">
        <v>10.342974</v>
      </c>
      <c r="AT78">
        <v>13.225455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2759.6905380000003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659.73950200000002</v>
      </c>
      <c r="L79">
        <v>627.744868</v>
      </c>
      <c r="M79">
        <v>88.421199999999999</v>
      </c>
      <c r="N79">
        <v>113.529938</v>
      </c>
      <c r="O79">
        <v>59.424813</v>
      </c>
      <c r="P79">
        <v>113.89035</v>
      </c>
      <c r="Q79">
        <v>20.971202000000002</v>
      </c>
      <c r="R79">
        <v>40.741124999999997</v>
      </c>
      <c r="S79">
        <v>25.363524999999999</v>
      </c>
      <c r="T79">
        <v>0</v>
      </c>
      <c r="U79">
        <v>335.39987200000002</v>
      </c>
      <c r="V79">
        <v>19.923603</v>
      </c>
      <c r="W79">
        <v>44.594155999999998</v>
      </c>
      <c r="X79">
        <v>141.77726699999999</v>
      </c>
      <c r="Y79">
        <v>0</v>
      </c>
      <c r="Z79">
        <v>12.597714</v>
      </c>
      <c r="AA79">
        <v>40.508519999999997</v>
      </c>
      <c r="AB79">
        <v>25.315450999999999</v>
      </c>
      <c r="AC79">
        <v>18.602744000000001</v>
      </c>
      <c r="AD79">
        <v>17.561288000000001</v>
      </c>
      <c r="AE79">
        <v>13.564004000000001</v>
      </c>
      <c r="AF79">
        <v>8.7183299999999999</v>
      </c>
      <c r="AG79">
        <v>41.674064999999999</v>
      </c>
      <c r="AH79">
        <v>89.923975999999996</v>
      </c>
      <c r="AI79">
        <v>2.4469609999999999</v>
      </c>
      <c r="AJ79">
        <v>0</v>
      </c>
      <c r="AK79">
        <v>50.005071999999998</v>
      </c>
      <c r="AL79">
        <v>10.051183999999999</v>
      </c>
      <c r="AM79">
        <v>0</v>
      </c>
      <c r="AN79">
        <v>0.68027599999999999</v>
      </c>
      <c r="AO79">
        <v>0</v>
      </c>
      <c r="AP79">
        <v>1.108052</v>
      </c>
      <c r="AQ79">
        <v>59.096117</v>
      </c>
      <c r="AR79">
        <v>12.732653000000001</v>
      </c>
      <c r="AS79">
        <v>10.342974</v>
      </c>
      <c r="AT79">
        <v>13.225455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2719.6762570000001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659.73950200000002</v>
      </c>
      <c r="L80">
        <v>627.744868</v>
      </c>
      <c r="M80">
        <v>88.421199999999999</v>
      </c>
      <c r="N80">
        <v>113.529938</v>
      </c>
      <c r="O80">
        <v>59.424813</v>
      </c>
      <c r="P80">
        <v>116.052825</v>
      </c>
      <c r="Q80">
        <v>20.971202000000002</v>
      </c>
      <c r="R80">
        <v>40.741124999999997</v>
      </c>
      <c r="S80">
        <v>25.363524999999999</v>
      </c>
      <c r="T80">
        <v>0</v>
      </c>
      <c r="U80">
        <v>335.39987200000002</v>
      </c>
      <c r="V80">
        <v>19.923603</v>
      </c>
      <c r="W80">
        <v>44.594155999999998</v>
      </c>
      <c r="X80">
        <v>141.77726699999999</v>
      </c>
      <c r="Y80">
        <v>0</v>
      </c>
      <c r="Z80">
        <v>12.597714</v>
      </c>
      <c r="AA80">
        <v>27.005680000000002</v>
      </c>
      <c r="AB80">
        <v>25.315450999999999</v>
      </c>
      <c r="AC80">
        <v>18.602744000000001</v>
      </c>
      <c r="AD80">
        <v>17.55621</v>
      </c>
      <c r="AE80">
        <v>3.699274</v>
      </c>
      <c r="AF80">
        <v>8.5288009999999996</v>
      </c>
      <c r="AG80">
        <v>41.674064999999999</v>
      </c>
      <c r="AH80">
        <v>67.442982000000001</v>
      </c>
      <c r="AI80">
        <v>0</v>
      </c>
      <c r="AJ80">
        <v>0</v>
      </c>
      <c r="AK80">
        <v>50.005071999999998</v>
      </c>
      <c r="AL80">
        <v>22.335964000000001</v>
      </c>
      <c r="AM80">
        <v>0</v>
      </c>
      <c r="AN80">
        <v>0.68027599999999999</v>
      </c>
      <c r="AO80">
        <v>0</v>
      </c>
      <c r="AP80">
        <v>1.108052</v>
      </c>
      <c r="AQ80">
        <v>59.096117</v>
      </c>
      <c r="AR80">
        <v>12.732653000000001</v>
      </c>
      <c r="AS80">
        <v>10.342974</v>
      </c>
      <c r="AT80">
        <v>13.225455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2685.6333800000007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659.73950200000002</v>
      </c>
      <c r="L81">
        <v>627.744868</v>
      </c>
      <c r="M81">
        <v>88.421199999999999</v>
      </c>
      <c r="N81">
        <v>113.529938</v>
      </c>
      <c r="O81">
        <v>59.424813</v>
      </c>
      <c r="P81">
        <v>114.611175</v>
      </c>
      <c r="Q81">
        <v>20.971202000000002</v>
      </c>
      <c r="R81">
        <v>40.741124999999997</v>
      </c>
      <c r="S81">
        <v>25.363524999999999</v>
      </c>
      <c r="T81">
        <v>0</v>
      </c>
      <c r="U81">
        <v>335.39987200000002</v>
      </c>
      <c r="V81">
        <v>19.923603</v>
      </c>
      <c r="W81">
        <v>44.594155999999998</v>
      </c>
      <c r="X81">
        <v>141.77726699999999</v>
      </c>
      <c r="Y81">
        <v>0</v>
      </c>
      <c r="Z81">
        <v>12.597714</v>
      </c>
      <c r="AA81">
        <v>13.502840000000001</v>
      </c>
      <c r="AB81">
        <v>25.315450999999999</v>
      </c>
      <c r="AC81">
        <v>9.3013720000000006</v>
      </c>
      <c r="AD81">
        <v>8.7603299999999997</v>
      </c>
      <c r="AE81">
        <v>3.699274</v>
      </c>
      <c r="AF81">
        <v>8.5288009999999996</v>
      </c>
      <c r="AG81">
        <v>41.674064999999999</v>
      </c>
      <c r="AH81">
        <v>44.961987999999998</v>
      </c>
      <c r="AI81">
        <v>0</v>
      </c>
      <c r="AJ81">
        <v>0</v>
      </c>
      <c r="AK81">
        <v>50.005071999999998</v>
      </c>
      <c r="AL81">
        <v>51.372717000000002</v>
      </c>
      <c r="AM81">
        <v>0</v>
      </c>
      <c r="AN81">
        <v>0.68027599999999999</v>
      </c>
      <c r="AO81">
        <v>0</v>
      </c>
      <c r="AP81">
        <v>1.108052</v>
      </c>
      <c r="AQ81">
        <v>59.096117</v>
      </c>
      <c r="AR81">
        <v>12.732653000000001</v>
      </c>
      <c r="AS81">
        <v>10.342974</v>
      </c>
      <c r="AT81">
        <v>13.225455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2659.1473970000006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659.73950200000002</v>
      </c>
      <c r="L82">
        <v>627.744868</v>
      </c>
      <c r="M82">
        <v>88.421199999999999</v>
      </c>
      <c r="N82">
        <v>113.529938</v>
      </c>
      <c r="O82">
        <v>59.424813</v>
      </c>
      <c r="P82">
        <v>116.052825</v>
      </c>
      <c r="Q82">
        <v>20.971202000000002</v>
      </c>
      <c r="R82">
        <v>40.741124999999997</v>
      </c>
      <c r="S82">
        <v>25.363524999999999</v>
      </c>
      <c r="T82">
        <v>0</v>
      </c>
      <c r="U82">
        <v>335.39987200000002</v>
      </c>
      <c r="V82">
        <v>19.923603</v>
      </c>
      <c r="W82">
        <v>44.594155999999998</v>
      </c>
      <c r="X82">
        <v>141.77726699999999</v>
      </c>
      <c r="Y82">
        <v>0</v>
      </c>
      <c r="Z82">
        <v>6.2988569999999999</v>
      </c>
      <c r="AA82">
        <v>0</v>
      </c>
      <c r="AB82">
        <v>12.555234</v>
      </c>
      <c r="AC82">
        <v>9.3013720000000006</v>
      </c>
      <c r="AD82">
        <v>0</v>
      </c>
      <c r="AE82">
        <v>3.699274</v>
      </c>
      <c r="AF82">
        <v>8.5288009999999996</v>
      </c>
      <c r="AG82">
        <v>41.674064999999999</v>
      </c>
      <c r="AH82">
        <v>20.023557</v>
      </c>
      <c r="AI82">
        <v>0</v>
      </c>
      <c r="AJ82">
        <v>0</v>
      </c>
      <c r="AK82">
        <v>50.005071999999998</v>
      </c>
      <c r="AL82">
        <v>51.372717000000002</v>
      </c>
      <c r="AM82">
        <v>0</v>
      </c>
      <c r="AN82">
        <v>0.68027599999999999</v>
      </c>
      <c r="AO82">
        <v>0</v>
      </c>
      <c r="AP82">
        <v>1.108052</v>
      </c>
      <c r="AQ82">
        <v>59.096117</v>
      </c>
      <c r="AR82">
        <v>14.854761999999999</v>
      </c>
      <c r="AS82">
        <v>10.342974</v>
      </c>
      <c r="AT82">
        <v>13.225455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2596.4504810000008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655.50210900000002</v>
      </c>
      <c r="L83">
        <v>470.93900000000002</v>
      </c>
      <c r="M83">
        <v>88.421199999999999</v>
      </c>
      <c r="N83">
        <v>113.529938</v>
      </c>
      <c r="O83">
        <v>59.424813</v>
      </c>
      <c r="P83">
        <v>112.4487</v>
      </c>
      <c r="Q83">
        <v>20.971202000000002</v>
      </c>
      <c r="R83">
        <v>40.741124999999997</v>
      </c>
      <c r="S83">
        <v>25.363524999999999</v>
      </c>
      <c r="T83">
        <v>0</v>
      </c>
      <c r="U83">
        <v>335.39987200000002</v>
      </c>
      <c r="V83">
        <v>19.923603</v>
      </c>
      <c r="W83">
        <v>44.594155999999998</v>
      </c>
      <c r="X83">
        <v>141.77726699999999</v>
      </c>
      <c r="Y83">
        <v>0</v>
      </c>
      <c r="Z83">
        <v>6.2988569999999999</v>
      </c>
      <c r="AA83">
        <v>0</v>
      </c>
      <c r="AB83">
        <v>12.555234</v>
      </c>
      <c r="AC83">
        <v>9.3013720000000006</v>
      </c>
      <c r="AD83">
        <v>0</v>
      </c>
      <c r="AE83">
        <v>3.699274</v>
      </c>
      <c r="AF83">
        <v>8.5288009999999996</v>
      </c>
      <c r="AG83">
        <v>41.674064999999999</v>
      </c>
      <c r="AH83">
        <v>0</v>
      </c>
      <c r="AI83">
        <v>0</v>
      </c>
      <c r="AJ83">
        <v>0</v>
      </c>
      <c r="AK83">
        <v>50.005071999999998</v>
      </c>
      <c r="AL83">
        <v>51.372717000000002</v>
      </c>
      <c r="AM83">
        <v>0</v>
      </c>
      <c r="AN83">
        <v>0.68027599999999999</v>
      </c>
      <c r="AO83">
        <v>0</v>
      </c>
      <c r="AP83">
        <v>1.108052</v>
      </c>
      <c r="AQ83">
        <v>59.096117</v>
      </c>
      <c r="AR83">
        <v>46.686394</v>
      </c>
      <c r="AS83">
        <v>16.807331999999999</v>
      </c>
      <c r="AT83">
        <v>13.225455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2450.0755279999998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655.50210900000002</v>
      </c>
      <c r="L84">
        <v>470.93900000000002</v>
      </c>
      <c r="M84">
        <v>88.421199999999999</v>
      </c>
      <c r="N84">
        <v>113.529938</v>
      </c>
      <c r="O84">
        <v>59.424813</v>
      </c>
      <c r="P84">
        <v>112.4487</v>
      </c>
      <c r="Q84">
        <v>20.971202000000002</v>
      </c>
      <c r="R84">
        <v>40.741124999999997</v>
      </c>
      <c r="S84">
        <v>25.363524999999999</v>
      </c>
      <c r="T84">
        <v>0</v>
      </c>
      <c r="U84">
        <v>335.39987200000002</v>
      </c>
      <c r="V84">
        <v>19.923603</v>
      </c>
      <c r="W84">
        <v>44.594155999999998</v>
      </c>
      <c r="X84">
        <v>141.77726699999999</v>
      </c>
      <c r="Y84">
        <v>0</v>
      </c>
      <c r="Z84">
        <v>0</v>
      </c>
      <c r="AA84">
        <v>0</v>
      </c>
      <c r="AB84">
        <v>12.555234</v>
      </c>
      <c r="AC84">
        <v>9.3013720000000006</v>
      </c>
      <c r="AD84">
        <v>0</v>
      </c>
      <c r="AE84">
        <v>3.699274</v>
      </c>
      <c r="AF84">
        <v>8.5288009999999996</v>
      </c>
      <c r="AG84">
        <v>41.674064999999999</v>
      </c>
      <c r="AH84">
        <v>0</v>
      </c>
      <c r="AI84">
        <v>0</v>
      </c>
      <c r="AJ84">
        <v>0</v>
      </c>
      <c r="AK84">
        <v>50.005071999999998</v>
      </c>
      <c r="AL84">
        <v>51.372717000000002</v>
      </c>
      <c r="AM84">
        <v>0</v>
      </c>
      <c r="AN84">
        <v>0.68027599999999999</v>
      </c>
      <c r="AO84">
        <v>0</v>
      </c>
      <c r="AP84">
        <v>1.108052</v>
      </c>
      <c r="AQ84">
        <v>59.096117</v>
      </c>
      <c r="AR84">
        <v>46.686394</v>
      </c>
      <c r="AS84">
        <v>16.807331999999999</v>
      </c>
      <c r="AT84">
        <v>13.225455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2443.7766709999996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655.50210900000002</v>
      </c>
      <c r="L85">
        <v>372.90679999999998</v>
      </c>
      <c r="M85">
        <v>88.421199999999999</v>
      </c>
      <c r="N85">
        <v>113.529938</v>
      </c>
      <c r="O85">
        <v>59.424813</v>
      </c>
      <c r="P85">
        <v>113.89035</v>
      </c>
      <c r="Q85">
        <v>20.971202000000002</v>
      </c>
      <c r="R85">
        <v>40.741124999999997</v>
      </c>
      <c r="S85">
        <v>25.363524999999999</v>
      </c>
      <c r="T85">
        <v>0</v>
      </c>
      <c r="U85">
        <v>335.39987200000002</v>
      </c>
      <c r="V85">
        <v>19.923603</v>
      </c>
      <c r="W85">
        <v>44.594155999999998</v>
      </c>
      <c r="X85">
        <v>141.77726699999999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3.699274</v>
      </c>
      <c r="AF85">
        <v>8.5288009999999996</v>
      </c>
      <c r="AG85">
        <v>41.674064999999999</v>
      </c>
      <c r="AH85">
        <v>0</v>
      </c>
      <c r="AI85">
        <v>0</v>
      </c>
      <c r="AJ85">
        <v>0</v>
      </c>
      <c r="AK85">
        <v>50.005071999999998</v>
      </c>
      <c r="AL85">
        <v>51.372717000000002</v>
      </c>
      <c r="AM85">
        <v>0</v>
      </c>
      <c r="AN85">
        <v>0.68027599999999999</v>
      </c>
      <c r="AO85">
        <v>0</v>
      </c>
      <c r="AP85">
        <v>1.108052</v>
      </c>
      <c r="AQ85">
        <v>59.096117</v>
      </c>
      <c r="AR85">
        <v>14.854761999999999</v>
      </c>
      <c r="AS85">
        <v>14.221589</v>
      </c>
      <c r="AT85">
        <v>13.225455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2290.9121399999999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655.50210900000002</v>
      </c>
      <c r="L86">
        <v>389.24549999999999</v>
      </c>
      <c r="M86">
        <v>88.421199999999999</v>
      </c>
      <c r="N86">
        <v>113.529938</v>
      </c>
      <c r="O86">
        <v>59.424813</v>
      </c>
      <c r="P86">
        <v>114.611175</v>
      </c>
      <c r="Q86">
        <v>20.971202000000002</v>
      </c>
      <c r="R86">
        <v>40.741124999999997</v>
      </c>
      <c r="S86">
        <v>25.363524999999999</v>
      </c>
      <c r="T86">
        <v>0</v>
      </c>
      <c r="U86">
        <v>335.39987200000002</v>
      </c>
      <c r="V86">
        <v>19.923603</v>
      </c>
      <c r="W86">
        <v>44.594155999999998</v>
      </c>
      <c r="X86">
        <v>141.77726699999999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3.699274</v>
      </c>
      <c r="AF86">
        <v>8.5288009999999996</v>
      </c>
      <c r="AG86">
        <v>41.674064999999999</v>
      </c>
      <c r="AH86">
        <v>0</v>
      </c>
      <c r="AI86">
        <v>0</v>
      </c>
      <c r="AJ86">
        <v>0</v>
      </c>
      <c r="AK86">
        <v>50.005071999999998</v>
      </c>
      <c r="AL86">
        <v>51.372717000000002</v>
      </c>
      <c r="AM86">
        <v>0</v>
      </c>
      <c r="AN86">
        <v>0.68027599999999999</v>
      </c>
      <c r="AO86">
        <v>0</v>
      </c>
      <c r="AP86">
        <v>1.108052</v>
      </c>
      <c r="AQ86">
        <v>44.322088000000001</v>
      </c>
      <c r="AR86">
        <v>11.671597999999999</v>
      </c>
      <c r="AS86">
        <v>14.221589</v>
      </c>
      <c r="AT86">
        <v>13.225455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2290.0144719999998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610.29849999999999</v>
      </c>
      <c r="L87">
        <v>418.07850000000002</v>
      </c>
      <c r="M87">
        <v>88.421199999999999</v>
      </c>
      <c r="N87">
        <v>113.529938</v>
      </c>
      <c r="O87">
        <v>59.424813</v>
      </c>
      <c r="P87">
        <v>113.89035</v>
      </c>
      <c r="Q87">
        <v>17.355255</v>
      </c>
      <c r="R87">
        <v>34.660148999999997</v>
      </c>
      <c r="S87">
        <v>21.477702000000001</v>
      </c>
      <c r="T87">
        <v>0</v>
      </c>
      <c r="U87">
        <v>335.39987200000002</v>
      </c>
      <c r="V87">
        <v>19.923603</v>
      </c>
      <c r="W87">
        <v>44.594155999999998</v>
      </c>
      <c r="X87">
        <v>141.77726699999999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3.699274</v>
      </c>
      <c r="AF87">
        <v>8.5288009999999996</v>
      </c>
      <c r="AG87">
        <v>41.674064999999999</v>
      </c>
      <c r="AH87">
        <v>0</v>
      </c>
      <c r="AI87">
        <v>0</v>
      </c>
      <c r="AJ87">
        <v>0</v>
      </c>
      <c r="AK87">
        <v>50.005071999999998</v>
      </c>
      <c r="AL87">
        <v>22.335964000000001</v>
      </c>
      <c r="AM87">
        <v>0</v>
      </c>
      <c r="AN87">
        <v>0.68027599999999999</v>
      </c>
      <c r="AO87">
        <v>0</v>
      </c>
      <c r="AP87">
        <v>1.108052</v>
      </c>
      <c r="AQ87">
        <v>29.548058000000001</v>
      </c>
      <c r="AR87">
        <v>11.671597999999999</v>
      </c>
      <c r="AS87">
        <v>14.221589</v>
      </c>
      <c r="AT87">
        <v>13.225455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2215.5295089999995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605.49300000000005</v>
      </c>
      <c r="L88">
        <v>404.62310000000002</v>
      </c>
      <c r="M88">
        <v>88.421199999999999</v>
      </c>
      <c r="N88">
        <v>113.529938</v>
      </c>
      <c r="O88">
        <v>59.424813</v>
      </c>
      <c r="P88">
        <v>115.33199999999999</v>
      </c>
      <c r="Q88">
        <v>13.804568</v>
      </c>
      <c r="R88">
        <v>27.927354999999999</v>
      </c>
      <c r="S88">
        <v>16.579456</v>
      </c>
      <c r="T88">
        <v>0</v>
      </c>
      <c r="U88">
        <v>335.39987200000002</v>
      </c>
      <c r="V88">
        <v>13.811007</v>
      </c>
      <c r="W88">
        <v>30.913301000000001</v>
      </c>
      <c r="X88">
        <v>141.77726699999999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3.699274</v>
      </c>
      <c r="AF88">
        <v>8.5288009999999996</v>
      </c>
      <c r="AG88">
        <v>41.674064999999999</v>
      </c>
      <c r="AH88">
        <v>0</v>
      </c>
      <c r="AI88">
        <v>0</v>
      </c>
      <c r="AJ88">
        <v>0</v>
      </c>
      <c r="AK88">
        <v>50.005071999999998</v>
      </c>
      <c r="AL88">
        <v>10.051183999999999</v>
      </c>
      <c r="AM88">
        <v>0</v>
      </c>
      <c r="AN88">
        <v>0.68027599999999999</v>
      </c>
      <c r="AO88">
        <v>0</v>
      </c>
      <c r="AP88">
        <v>1.108052</v>
      </c>
      <c r="AQ88">
        <v>14.774029000000001</v>
      </c>
      <c r="AR88">
        <v>11.671597999999999</v>
      </c>
      <c r="AS88">
        <v>14.221589</v>
      </c>
      <c r="AT88">
        <v>13.225455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2136.6762720000002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610.29849999999999</v>
      </c>
      <c r="L89">
        <v>395.01209999999998</v>
      </c>
      <c r="M89">
        <v>88.421199999999999</v>
      </c>
      <c r="N89">
        <v>113.529938</v>
      </c>
      <c r="O89">
        <v>59.424813</v>
      </c>
      <c r="P89">
        <v>115.33199999999999</v>
      </c>
      <c r="Q89">
        <v>17.355255</v>
      </c>
      <c r="R89">
        <v>34.660148999999997</v>
      </c>
      <c r="S89">
        <v>21.477702000000001</v>
      </c>
      <c r="T89">
        <v>0</v>
      </c>
      <c r="U89">
        <v>335.39987200000002</v>
      </c>
      <c r="V89">
        <v>19.923603</v>
      </c>
      <c r="W89">
        <v>44.594155999999998</v>
      </c>
      <c r="X89">
        <v>141.77726699999999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3.699274</v>
      </c>
      <c r="AF89">
        <v>8.5288009999999996</v>
      </c>
      <c r="AG89">
        <v>41.674064999999999</v>
      </c>
      <c r="AH89">
        <v>0</v>
      </c>
      <c r="AI89">
        <v>0</v>
      </c>
      <c r="AJ89">
        <v>0</v>
      </c>
      <c r="AK89">
        <v>50.005071999999998</v>
      </c>
      <c r="AL89">
        <v>10.051183999999999</v>
      </c>
      <c r="AM89">
        <v>0</v>
      </c>
      <c r="AN89">
        <v>0.68027599999999999</v>
      </c>
      <c r="AO89">
        <v>0</v>
      </c>
      <c r="AP89">
        <v>1.108052</v>
      </c>
      <c r="AQ89">
        <v>6.4787749999999997</v>
      </c>
      <c r="AR89">
        <v>10.610544000000001</v>
      </c>
      <c r="AS89">
        <v>14.221589</v>
      </c>
      <c r="AT89">
        <v>13.225455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2157.489642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605.49300000000005</v>
      </c>
      <c r="L90">
        <v>405.58420000000001</v>
      </c>
      <c r="M90">
        <v>88.421199999999999</v>
      </c>
      <c r="N90">
        <v>113.529938</v>
      </c>
      <c r="O90">
        <v>59.424813</v>
      </c>
      <c r="P90">
        <v>115.33199999999999</v>
      </c>
      <c r="Q90">
        <v>13.804568</v>
      </c>
      <c r="R90">
        <v>27.927354999999999</v>
      </c>
      <c r="S90">
        <v>16.579456</v>
      </c>
      <c r="T90">
        <v>0</v>
      </c>
      <c r="U90">
        <v>335.39987200000002</v>
      </c>
      <c r="V90">
        <v>13.811007</v>
      </c>
      <c r="W90">
        <v>30.913301000000001</v>
      </c>
      <c r="X90">
        <v>141.77726699999999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3.699274</v>
      </c>
      <c r="AF90">
        <v>8.5288009999999996</v>
      </c>
      <c r="AG90">
        <v>41.674064999999999</v>
      </c>
      <c r="AH90">
        <v>0</v>
      </c>
      <c r="AI90">
        <v>0</v>
      </c>
      <c r="AJ90">
        <v>0</v>
      </c>
      <c r="AK90">
        <v>50.005071999999998</v>
      </c>
      <c r="AL90">
        <v>10.051183999999999</v>
      </c>
      <c r="AM90">
        <v>0</v>
      </c>
      <c r="AN90">
        <v>0.68027599999999999</v>
      </c>
      <c r="AO90">
        <v>0</v>
      </c>
      <c r="AP90">
        <v>1.108052</v>
      </c>
      <c r="AQ90">
        <v>0</v>
      </c>
      <c r="AR90">
        <v>10.610544000000001</v>
      </c>
      <c r="AS90">
        <v>14.221589</v>
      </c>
      <c r="AT90">
        <v>13.225455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2121.8022890000002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605.49300000000005</v>
      </c>
      <c r="L91">
        <v>407.50639999999999</v>
      </c>
      <c r="M91">
        <v>88.421199999999999</v>
      </c>
      <c r="N91">
        <v>113.529938</v>
      </c>
      <c r="O91">
        <v>59.424813</v>
      </c>
      <c r="P91">
        <v>115.33199999999999</v>
      </c>
      <c r="Q91">
        <v>13.804568</v>
      </c>
      <c r="R91">
        <v>27.927354999999999</v>
      </c>
      <c r="S91">
        <v>16.579456</v>
      </c>
      <c r="T91">
        <v>0</v>
      </c>
      <c r="U91">
        <v>335.39987200000002</v>
      </c>
      <c r="V91">
        <v>13.811007</v>
      </c>
      <c r="W91">
        <v>30.913301000000001</v>
      </c>
      <c r="X91">
        <v>141.77726699999999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3.699274</v>
      </c>
      <c r="AF91">
        <v>8.5288009999999996</v>
      </c>
      <c r="AG91">
        <v>41.674064999999999</v>
      </c>
      <c r="AH91">
        <v>0</v>
      </c>
      <c r="AI91">
        <v>0</v>
      </c>
      <c r="AJ91">
        <v>0</v>
      </c>
      <c r="AK91">
        <v>50.005071999999998</v>
      </c>
      <c r="AL91">
        <v>10.051183999999999</v>
      </c>
      <c r="AM91">
        <v>0</v>
      </c>
      <c r="AN91">
        <v>0.68027599999999999</v>
      </c>
      <c r="AO91">
        <v>0</v>
      </c>
      <c r="AP91">
        <v>1.3542860000000001</v>
      </c>
      <c r="AQ91">
        <v>0</v>
      </c>
      <c r="AR91">
        <v>8.4884350000000008</v>
      </c>
      <c r="AS91">
        <v>10.084398999999999</v>
      </c>
      <c r="AT91">
        <v>13.225455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2117.7114239999996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568.97119999999995</v>
      </c>
      <c r="L92">
        <v>354.64589999999998</v>
      </c>
      <c r="M92">
        <v>88.421199999999999</v>
      </c>
      <c r="N92">
        <v>113.529938</v>
      </c>
      <c r="O92">
        <v>59.424813</v>
      </c>
      <c r="P92">
        <v>115.33199999999999</v>
      </c>
      <c r="Q92">
        <v>13.804568</v>
      </c>
      <c r="R92">
        <v>27.927354999999999</v>
      </c>
      <c r="S92">
        <v>16.579456</v>
      </c>
      <c r="T92">
        <v>0</v>
      </c>
      <c r="U92">
        <v>335.39987200000002</v>
      </c>
      <c r="V92">
        <v>13.811007</v>
      </c>
      <c r="W92">
        <v>30.913301000000001</v>
      </c>
      <c r="X92">
        <v>141.77726699999999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3.699274</v>
      </c>
      <c r="AF92">
        <v>8.5288009999999996</v>
      </c>
      <c r="AG92">
        <v>41.674064999999999</v>
      </c>
      <c r="AH92">
        <v>0</v>
      </c>
      <c r="AI92">
        <v>0</v>
      </c>
      <c r="AJ92">
        <v>0</v>
      </c>
      <c r="AK92">
        <v>50.005071999999998</v>
      </c>
      <c r="AL92">
        <v>10.051183999999999</v>
      </c>
      <c r="AM92">
        <v>0</v>
      </c>
      <c r="AN92">
        <v>0.68027599999999999</v>
      </c>
      <c r="AO92">
        <v>0</v>
      </c>
      <c r="AP92">
        <v>1.3542860000000001</v>
      </c>
      <c r="AQ92">
        <v>0</v>
      </c>
      <c r="AR92">
        <v>8.4884350000000008</v>
      </c>
      <c r="AS92">
        <v>10.084398999999999</v>
      </c>
      <c r="AT92">
        <v>13.225455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2028.3291239999996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569.93230000000005</v>
      </c>
      <c r="L93">
        <v>331.85628000000003</v>
      </c>
      <c r="M93">
        <v>88.421199999999999</v>
      </c>
      <c r="N93">
        <v>113.529938</v>
      </c>
      <c r="O93">
        <v>59.424813</v>
      </c>
      <c r="P93">
        <v>129.74850000000001</v>
      </c>
      <c r="Q93">
        <v>13.804568</v>
      </c>
      <c r="R93">
        <v>27.927354999999999</v>
      </c>
      <c r="S93">
        <v>16.579456</v>
      </c>
      <c r="T93">
        <v>0</v>
      </c>
      <c r="U93">
        <v>335.39987200000002</v>
      </c>
      <c r="V93">
        <v>13.811007</v>
      </c>
      <c r="W93">
        <v>30.913301000000001</v>
      </c>
      <c r="X93">
        <v>141.77726699999999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3.699274</v>
      </c>
      <c r="AF93">
        <v>8.5288009999999996</v>
      </c>
      <c r="AG93">
        <v>41.674064999999999</v>
      </c>
      <c r="AH93">
        <v>0</v>
      </c>
      <c r="AI93">
        <v>0</v>
      </c>
      <c r="AJ93">
        <v>0</v>
      </c>
      <c r="AK93">
        <v>50.005071999999998</v>
      </c>
      <c r="AL93">
        <v>10.051183999999999</v>
      </c>
      <c r="AM93">
        <v>0</v>
      </c>
      <c r="AN93">
        <v>0.68027599999999999</v>
      </c>
      <c r="AO93">
        <v>0</v>
      </c>
      <c r="AP93">
        <v>1.3542860000000001</v>
      </c>
      <c r="AQ93">
        <v>0</v>
      </c>
      <c r="AR93">
        <v>8.4884350000000008</v>
      </c>
      <c r="AS93">
        <v>10.084398999999999</v>
      </c>
      <c r="AT93">
        <v>13.225455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2020.9171039999999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490.161</v>
      </c>
      <c r="L94">
        <v>331.85628000000003</v>
      </c>
      <c r="M94">
        <v>88.421199999999999</v>
      </c>
      <c r="N94">
        <v>113.529938</v>
      </c>
      <c r="O94">
        <v>59.424813</v>
      </c>
      <c r="P94">
        <v>131.19014999999999</v>
      </c>
      <c r="Q94">
        <v>13.804568</v>
      </c>
      <c r="R94">
        <v>27.927354999999999</v>
      </c>
      <c r="S94">
        <v>16.579456</v>
      </c>
      <c r="T94">
        <v>0</v>
      </c>
      <c r="U94">
        <v>335.39987200000002</v>
      </c>
      <c r="V94">
        <v>13.811007</v>
      </c>
      <c r="W94">
        <v>30.913301000000001</v>
      </c>
      <c r="X94">
        <v>141.77726699999999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3.699274</v>
      </c>
      <c r="AF94">
        <v>8.5288009999999996</v>
      </c>
      <c r="AG94">
        <v>41.674064999999999</v>
      </c>
      <c r="AH94">
        <v>0</v>
      </c>
      <c r="AI94">
        <v>0</v>
      </c>
      <c r="AJ94">
        <v>0</v>
      </c>
      <c r="AK94">
        <v>50.005071999999998</v>
      </c>
      <c r="AL94">
        <v>10.051183999999999</v>
      </c>
      <c r="AM94">
        <v>0</v>
      </c>
      <c r="AN94">
        <v>0.68027599999999999</v>
      </c>
      <c r="AO94">
        <v>0</v>
      </c>
      <c r="AP94">
        <v>1.3542860000000001</v>
      </c>
      <c r="AQ94">
        <v>0</v>
      </c>
      <c r="AR94">
        <v>8.4884350000000008</v>
      </c>
      <c r="AS94">
        <v>10.084398999999999</v>
      </c>
      <c r="AT94">
        <v>13.225455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1942.5874539999998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414.23410000000001</v>
      </c>
      <c r="L95">
        <v>334.47518500000001</v>
      </c>
      <c r="M95">
        <v>88.421199999999999</v>
      </c>
      <c r="N95">
        <v>113.529938</v>
      </c>
      <c r="O95">
        <v>59.424813</v>
      </c>
      <c r="P95">
        <v>128.30685</v>
      </c>
      <c r="Q95">
        <v>13.804568</v>
      </c>
      <c r="R95">
        <v>27.927354999999999</v>
      </c>
      <c r="S95">
        <v>16.579456</v>
      </c>
      <c r="T95">
        <v>0</v>
      </c>
      <c r="U95">
        <v>335.39987200000002</v>
      </c>
      <c r="V95">
        <v>13.811007</v>
      </c>
      <c r="W95">
        <v>30.913301000000001</v>
      </c>
      <c r="X95">
        <v>141.77726699999999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3.699274</v>
      </c>
      <c r="AF95">
        <v>8.5288009999999996</v>
      </c>
      <c r="AG95">
        <v>41.674064999999999</v>
      </c>
      <c r="AH95">
        <v>0</v>
      </c>
      <c r="AI95">
        <v>0</v>
      </c>
      <c r="AJ95">
        <v>0</v>
      </c>
      <c r="AK95">
        <v>50.005071999999998</v>
      </c>
      <c r="AL95">
        <v>10.051183999999999</v>
      </c>
      <c r="AM95">
        <v>0</v>
      </c>
      <c r="AN95">
        <v>0.68027599999999999</v>
      </c>
      <c r="AO95">
        <v>0</v>
      </c>
      <c r="AP95">
        <v>1.3542860000000001</v>
      </c>
      <c r="AQ95">
        <v>0</v>
      </c>
      <c r="AR95">
        <v>14.854761999999999</v>
      </c>
      <c r="AS95">
        <v>14.221589</v>
      </c>
      <c r="AT95">
        <v>13.225455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1876.8996759999998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380.59559999999999</v>
      </c>
      <c r="L96">
        <v>334.47518500000001</v>
      </c>
      <c r="M96">
        <v>88.421199999999999</v>
      </c>
      <c r="N96">
        <v>113.529938</v>
      </c>
      <c r="O96">
        <v>59.424813</v>
      </c>
      <c r="P96">
        <v>126.8652</v>
      </c>
      <c r="Q96">
        <v>13.804568</v>
      </c>
      <c r="R96">
        <v>27.927354999999999</v>
      </c>
      <c r="S96">
        <v>16.579456</v>
      </c>
      <c r="T96">
        <v>0</v>
      </c>
      <c r="U96">
        <v>335.39987200000002</v>
      </c>
      <c r="V96">
        <v>13.811007</v>
      </c>
      <c r="W96">
        <v>30.913301000000001</v>
      </c>
      <c r="X96">
        <v>141.77726699999999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3.699274</v>
      </c>
      <c r="AF96">
        <v>8.5288009999999996</v>
      </c>
      <c r="AG96">
        <v>41.674064999999999</v>
      </c>
      <c r="AH96">
        <v>0</v>
      </c>
      <c r="AI96">
        <v>0</v>
      </c>
      <c r="AJ96">
        <v>0</v>
      </c>
      <c r="AK96">
        <v>50.005071999999998</v>
      </c>
      <c r="AL96">
        <v>10.051183999999999</v>
      </c>
      <c r="AM96">
        <v>0</v>
      </c>
      <c r="AN96">
        <v>0.68027599999999999</v>
      </c>
      <c r="AO96">
        <v>0</v>
      </c>
      <c r="AP96">
        <v>1.3542860000000001</v>
      </c>
      <c r="AQ96">
        <v>0</v>
      </c>
      <c r="AR96">
        <v>14.854761999999999</v>
      </c>
      <c r="AS96">
        <v>14.221589</v>
      </c>
      <c r="AT96">
        <v>13.225455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1841.8195259999998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364.36262099999999</v>
      </c>
      <c r="L97">
        <v>334.47518500000001</v>
      </c>
      <c r="M97">
        <v>88.421199999999999</v>
      </c>
      <c r="N97">
        <v>113.529938</v>
      </c>
      <c r="O97">
        <v>59.424813</v>
      </c>
      <c r="P97">
        <v>123.9819</v>
      </c>
      <c r="Q97">
        <v>11.372555999999999</v>
      </c>
      <c r="R97">
        <v>20.870065</v>
      </c>
      <c r="S97">
        <v>13.35037</v>
      </c>
      <c r="T97">
        <v>0</v>
      </c>
      <c r="U97">
        <v>335.39987200000002</v>
      </c>
      <c r="V97">
        <v>13.811007</v>
      </c>
      <c r="W97">
        <v>30.913301000000001</v>
      </c>
      <c r="X97">
        <v>141.77726699999999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3.699274</v>
      </c>
      <c r="AF97">
        <v>8.5288009999999996</v>
      </c>
      <c r="AG97">
        <v>41.674064999999999</v>
      </c>
      <c r="AH97">
        <v>0</v>
      </c>
      <c r="AI97">
        <v>0</v>
      </c>
      <c r="AJ97">
        <v>0</v>
      </c>
      <c r="AK97">
        <v>50.005071999999998</v>
      </c>
      <c r="AL97">
        <v>10.051183999999999</v>
      </c>
      <c r="AM97">
        <v>0</v>
      </c>
      <c r="AN97">
        <v>0.68027599999999999</v>
      </c>
      <c r="AO97">
        <v>0</v>
      </c>
      <c r="AP97">
        <v>1.3542860000000001</v>
      </c>
      <c r="AQ97">
        <v>0</v>
      </c>
      <c r="AR97">
        <v>14.854761999999999</v>
      </c>
      <c r="AS97">
        <v>14.221589</v>
      </c>
      <c r="AT97">
        <v>13.225455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1809.9848589999999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364.36262099999999</v>
      </c>
      <c r="L98">
        <v>334.47518500000001</v>
      </c>
      <c r="M98">
        <v>88.421199999999999</v>
      </c>
      <c r="N98">
        <v>113.529938</v>
      </c>
      <c r="O98">
        <v>59.424813</v>
      </c>
      <c r="P98">
        <v>123.9819</v>
      </c>
      <c r="Q98">
        <v>11.372555999999999</v>
      </c>
      <c r="R98">
        <v>20.870065</v>
      </c>
      <c r="S98">
        <v>13.35037</v>
      </c>
      <c r="T98">
        <v>0</v>
      </c>
      <c r="U98">
        <v>335.39987200000002</v>
      </c>
      <c r="V98">
        <v>9.0582130000000003</v>
      </c>
      <c r="W98">
        <v>20.938140000000001</v>
      </c>
      <c r="X98">
        <v>116.993934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3.699274</v>
      </c>
      <c r="AF98">
        <v>8.5288009999999996</v>
      </c>
      <c r="AG98">
        <v>41.674064999999999</v>
      </c>
      <c r="AH98">
        <v>0</v>
      </c>
      <c r="AI98">
        <v>0</v>
      </c>
      <c r="AJ98">
        <v>0</v>
      </c>
      <c r="AK98">
        <v>50.005071999999998</v>
      </c>
      <c r="AL98">
        <v>10.051183999999999</v>
      </c>
      <c r="AM98">
        <v>0</v>
      </c>
      <c r="AN98">
        <v>0.68027599999999999</v>
      </c>
      <c r="AO98">
        <v>0</v>
      </c>
      <c r="AP98">
        <v>1.3542860000000001</v>
      </c>
      <c r="AQ98">
        <v>0</v>
      </c>
      <c r="AR98">
        <v>14.854761999999999</v>
      </c>
      <c r="AS98">
        <v>14.221589</v>
      </c>
      <c r="AT98">
        <v>13.225455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1770.473571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13.425320846999993</v>
      </c>
      <c r="L99">
        <f t="shared" si="2"/>
        <v>10.741340702750003</v>
      </c>
      <c r="M99">
        <f t="shared" si="2"/>
        <v>1.9151328187499965</v>
      </c>
      <c r="N99">
        <f t="shared" si="2"/>
        <v>2.6415842984999958</v>
      </c>
      <c r="O99">
        <f t="shared" si="2"/>
        <v>1.4041805919999986</v>
      </c>
      <c r="P99">
        <f t="shared" si="2"/>
        <v>2.2945896105000023</v>
      </c>
      <c r="Q99">
        <f t="shared" si="2"/>
        <v>0.38270437399999979</v>
      </c>
      <c r="R99">
        <f t="shared" si="2"/>
        <v>0.74520565049999976</v>
      </c>
      <c r="S99">
        <f t="shared" si="2"/>
        <v>0.45943076099999985</v>
      </c>
      <c r="T99">
        <f t="shared" si="2"/>
        <v>0</v>
      </c>
      <c r="U99">
        <f t="shared" si="2"/>
        <v>8.049596928000021</v>
      </c>
      <c r="V99">
        <f t="shared" si="2"/>
        <v>0.34510474524999996</v>
      </c>
      <c r="W99">
        <f t="shared" si="2"/>
        <v>0.7873942235000011</v>
      </c>
      <c r="X99">
        <f t="shared" si="2"/>
        <v>2.9319239252499991</v>
      </c>
      <c r="Y99">
        <f t="shared" si="2"/>
        <v>0</v>
      </c>
      <c r="Z99">
        <f t="shared" si="2"/>
        <v>8.1885140999999995E-2</v>
      </c>
      <c r="AA99">
        <f t="shared" si="2"/>
        <v>0.18221545024999994</v>
      </c>
      <c r="AB99">
        <f t="shared" si="2"/>
        <v>0.15498026800000009</v>
      </c>
      <c r="AC99">
        <f t="shared" si="2"/>
        <v>0.11014782625000007</v>
      </c>
      <c r="AD99">
        <f t="shared" si="2"/>
        <v>0.12724697349999997</v>
      </c>
      <c r="AE99">
        <f t="shared" si="2"/>
        <v>0.21639396049999973</v>
      </c>
      <c r="AF99">
        <f t="shared" si="2"/>
        <v>0.24193366575000008</v>
      </c>
      <c r="AG99">
        <f t="shared" si="2"/>
        <v>1.0001775600000014</v>
      </c>
      <c r="AH99">
        <f t="shared" si="2"/>
        <v>0.5747671135000002</v>
      </c>
      <c r="AI99">
        <f t="shared" si="2"/>
        <v>5.1692043E-2</v>
      </c>
      <c r="AJ99">
        <f t="shared" si="2"/>
        <v>0</v>
      </c>
      <c r="AK99">
        <f t="shared" si="2"/>
        <v>1.2001217279999987</v>
      </c>
      <c r="AL99">
        <f t="shared" si="2"/>
        <v>0.41796173049999941</v>
      </c>
      <c r="AM99">
        <f t="shared" si="2"/>
        <v>0</v>
      </c>
      <c r="AN99">
        <f t="shared" si="2"/>
        <v>1.4846563499999989E-2</v>
      </c>
      <c r="AO99">
        <f t="shared" si="2"/>
        <v>0</v>
      </c>
      <c r="AP99">
        <f t="shared" si="2"/>
        <v>4.4937666999999924E-2</v>
      </c>
      <c r="AQ99">
        <f t="shared" si="2"/>
        <v>0.43656045350000011</v>
      </c>
      <c r="AR99">
        <f t="shared" si="2"/>
        <v>0.40293541324999993</v>
      </c>
      <c r="AS99">
        <f t="shared" si="2"/>
        <v>0.33756880674999984</v>
      </c>
      <c r="AT99">
        <f t="shared" si="2"/>
        <v>0.31502246050000016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52.034904301750011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>
      <c r="A2" s="210"/>
      <c r="AS2" s="19"/>
      <c r="AT2" s="169"/>
      <c r="AU2" s="169"/>
      <c r="AV2" s="169"/>
      <c r="AW2" s="169"/>
      <c r="AX2" s="169"/>
      <c r="AY2" s="169"/>
      <c r="AZ2" s="169"/>
      <c r="BA2" s="210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>
      <c r="A2" s="210"/>
      <c r="AS2" s="19"/>
      <c r="AT2" s="169"/>
      <c r="AU2" s="169"/>
      <c r="AV2" s="169"/>
      <c r="AW2" s="169"/>
      <c r="AX2" s="169"/>
      <c r="AY2" s="169"/>
      <c r="AZ2" s="169"/>
      <c r="BA2" s="210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44587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183.31</v>
      </c>
      <c r="C3" s="75">
        <v>36.520000000000003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70.19</v>
      </c>
      <c r="J3">
        <v>148.66</v>
      </c>
      <c r="K3">
        <v>100.68</v>
      </c>
      <c r="L3">
        <v>0.81</v>
      </c>
      <c r="M3">
        <v>4.1100000000000003</v>
      </c>
      <c r="N3" s="135">
        <v>0</v>
      </c>
      <c r="O3" s="135">
        <v>0</v>
      </c>
      <c r="P3" s="135">
        <v>0</v>
      </c>
      <c r="Q3">
        <v>1.07</v>
      </c>
      <c r="R3">
        <v>0</v>
      </c>
      <c r="S3">
        <v>1.66</v>
      </c>
      <c r="T3">
        <v>9.19</v>
      </c>
      <c r="U3">
        <v>3.06</v>
      </c>
      <c r="V3">
        <v>3.07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183.31</v>
      </c>
      <c r="C4" s="75">
        <v>36.520000000000003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70.19</v>
      </c>
      <c r="J4">
        <v>148.66</v>
      </c>
      <c r="K4">
        <v>100.68</v>
      </c>
      <c r="L4">
        <v>0.81</v>
      </c>
      <c r="M4">
        <v>4.09</v>
      </c>
      <c r="N4" s="135">
        <v>0</v>
      </c>
      <c r="O4" s="135">
        <v>0</v>
      </c>
      <c r="P4" s="135">
        <v>0</v>
      </c>
      <c r="Q4">
        <v>1.07</v>
      </c>
      <c r="R4">
        <v>0</v>
      </c>
      <c r="S4">
        <v>1.66</v>
      </c>
      <c r="T4">
        <v>9.5</v>
      </c>
      <c r="U4">
        <v>3.17</v>
      </c>
      <c r="V4">
        <v>3.15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183.31</v>
      </c>
      <c r="C5" s="75">
        <v>36.520000000000003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70.19</v>
      </c>
      <c r="J5">
        <v>148.66</v>
      </c>
      <c r="K5">
        <v>100.68</v>
      </c>
      <c r="L5">
        <v>0.81</v>
      </c>
      <c r="M5">
        <v>4.04</v>
      </c>
      <c r="N5" s="135">
        <v>0</v>
      </c>
      <c r="O5" s="135">
        <v>0</v>
      </c>
      <c r="P5" s="135">
        <v>0</v>
      </c>
      <c r="Q5">
        <v>1.07</v>
      </c>
      <c r="R5">
        <v>0</v>
      </c>
      <c r="S5">
        <v>1.66</v>
      </c>
      <c r="T5">
        <v>9.7100000000000009</v>
      </c>
      <c r="U5">
        <v>3.24</v>
      </c>
      <c r="V5">
        <v>3.22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183.31</v>
      </c>
      <c r="C6" s="75">
        <v>36.520000000000003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70.19</v>
      </c>
      <c r="J6">
        <v>148.66</v>
      </c>
      <c r="K6">
        <v>100.68</v>
      </c>
      <c r="L6">
        <v>0.81</v>
      </c>
      <c r="M6">
        <v>4.09</v>
      </c>
      <c r="N6" s="135">
        <v>0</v>
      </c>
      <c r="O6" s="135">
        <v>0</v>
      </c>
      <c r="P6" s="135">
        <v>0</v>
      </c>
      <c r="Q6">
        <v>1.07</v>
      </c>
      <c r="R6">
        <v>0</v>
      </c>
      <c r="S6">
        <v>1.66</v>
      </c>
      <c r="T6">
        <v>10.119999999999999</v>
      </c>
      <c r="U6">
        <v>3.37</v>
      </c>
      <c r="V6">
        <v>3.38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183.31</v>
      </c>
      <c r="C7" s="75">
        <v>36.520000000000003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70.19</v>
      </c>
      <c r="J7">
        <v>148.66</v>
      </c>
      <c r="K7">
        <v>100.68</v>
      </c>
      <c r="L7">
        <v>0.81</v>
      </c>
      <c r="M7">
        <v>4.09</v>
      </c>
      <c r="N7" s="135">
        <v>0</v>
      </c>
      <c r="O7" s="135">
        <v>0</v>
      </c>
      <c r="P7" s="135">
        <v>0</v>
      </c>
      <c r="Q7">
        <v>1.03</v>
      </c>
      <c r="R7">
        <v>0</v>
      </c>
      <c r="S7">
        <v>1.66</v>
      </c>
      <c r="T7">
        <v>10.51</v>
      </c>
      <c r="U7">
        <v>3.5</v>
      </c>
      <c r="V7">
        <v>3.51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183.31</v>
      </c>
      <c r="C8" s="75">
        <v>36.520000000000003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70.19</v>
      </c>
      <c r="J8">
        <v>148.66</v>
      </c>
      <c r="K8">
        <v>100.68</v>
      </c>
      <c r="L8">
        <v>0.81</v>
      </c>
      <c r="M8">
        <v>4.03</v>
      </c>
      <c r="N8" s="135">
        <v>0</v>
      </c>
      <c r="O8" s="135">
        <v>0</v>
      </c>
      <c r="P8" s="135">
        <v>0</v>
      </c>
      <c r="Q8">
        <v>1.03</v>
      </c>
      <c r="R8">
        <v>0</v>
      </c>
      <c r="S8">
        <v>1.66</v>
      </c>
      <c r="T8">
        <v>11.02</v>
      </c>
      <c r="U8">
        <v>3.67</v>
      </c>
      <c r="V8">
        <v>3.68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183.31</v>
      </c>
      <c r="C9" s="75">
        <v>36.520000000000003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70.19</v>
      </c>
      <c r="J9">
        <v>148.66</v>
      </c>
      <c r="K9">
        <v>100.68</v>
      </c>
      <c r="L9">
        <v>0.81</v>
      </c>
      <c r="M9">
        <v>4.0199999999999996</v>
      </c>
      <c r="N9" s="135">
        <v>0</v>
      </c>
      <c r="O9" s="135">
        <v>0</v>
      </c>
      <c r="P9" s="135">
        <v>0</v>
      </c>
      <c r="Q9">
        <v>1.03</v>
      </c>
      <c r="R9">
        <v>0</v>
      </c>
      <c r="S9">
        <v>1.66</v>
      </c>
      <c r="T9">
        <v>11.4</v>
      </c>
      <c r="U9">
        <v>3.8</v>
      </c>
      <c r="V9">
        <v>3.8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183.31</v>
      </c>
      <c r="C10" s="75">
        <v>36.520000000000003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70.19</v>
      </c>
      <c r="J10">
        <v>148.66</v>
      </c>
      <c r="K10">
        <v>72.08</v>
      </c>
      <c r="L10">
        <v>0.81</v>
      </c>
      <c r="M10">
        <v>4.03</v>
      </c>
      <c r="N10" s="135">
        <v>0</v>
      </c>
      <c r="O10" s="135">
        <v>0</v>
      </c>
      <c r="P10" s="135">
        <v>0</v>
      </c>
      <c r="Q10">
        <v>1.03</v>
      </c>
      <c r="R10">
        <v>0</v>
      </c>
      <c r="S10">
        <v>1.66</v>
      </c>
      <c r="T10">
        <v>12.01</v>
      </c>
      <c r="U10">
        <v>4</v>
      </c>
      <c r="V10">
        <v>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183.31</v>
      </c>
      <c r="C11" s="75">
        <v>36.520000000000003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70.19</v>
      </c>
      <c r="J11">
        <v>148.66</v>
      </c>
      <c r="K11">
        <v>72.08</v>
      </c>
      <c r="L11">
        <v>0.81</v>
      </c>
      <c r="M11">
        <v>4.03</v>
      </c>
      <c r="N11" s="135">
        <v>0</v>
      </c>
      <c r="O11" s="135">
        <v>0</v>
      </c>
      <c r="P11" s="135">
        <v>0</v>
      </c>
      <c r="Q11">
        <v>1.03</v>
      </c>
      <c r="R11">
        <v>0</v>
      </c>
      <c r="S11">
        <v>1.61</v>
      </c>
      <c r="T11">
        <v>12.6</v>
      </c>
      <c r="U11">
        <v>4.2</v>
      </c>
      <c r="V11">
        <v>4.2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183.31</v>
      </c>
      <c r="C12" s="75">
        <v>36.520000000000003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70.19</v>
      </c>
      <c r="J12">
        <v>148.66</v>
      </c>
      <c r="K12">
        <v>72.08</v>
      </c>
      <c r="L12">
        <v>0.81</v>
      </c>
      <c r="M12">
        <v>4.04</v>
      </c>
      <c r="N12" s="135">
        <v>0</v>
      </c>
      <c r="O12" s="135">
        <v>0</v>
      </c>
      <c r="P12" s="135">
        <v>0</v>
      </c>
      <c r="Q12">
        <v>1.03</v>
      </c>
      <c r="R12">
        <v>0</v>
      </c>
      <c r="S12">
        <v>1.61</v>
      </c>
      <c r="T12">
        <v>12.85</v>
      </c>
      <c r="U12">
        <v>4.28</v>
      </c>
      <c r="V12">
        <v>4.28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183.31</v>
      </c>
      <c r="C13" s="75">
        <v>36.520000000000003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70.19</v>
      </c>
      <c r="J13">
        <v>148.66</v>
      </c>
      <c r="K13">
        <v>72.08</v>
      </c>
      <c r="L13">
        <v>0.81</v>
      </c>
      <c r="M13">
        <v>4.04</v>
      </c>
      <c r="N13" s="135">
        <v>0</v>
      </c>
      <c r="O13" s="135">
        <v>0</v>
      </c>
      <c r="P13" s="135">
        <v>0</v>
      </c>
      <c r="Q13">
        <v>1.03</v>
      </c>
      <c r="R13">
        <v>0</v>
      </c>
      <c r="S13">
        <v>1.61</v>
      </c>
      <c r="T13">
        <v>13.23</v>
      </c>
      <c r="U13">
        <v>4.41</v>
      </c>
      <c r="V13">
        <v>4.4000000000000004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183.31</v>
      </c>
      <c r="C14" s="75">
        <v>36.520000000000003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70.19</v>
      </c>
      <c r="J14">
        <v>148.66</v>
      </c>
      <c r="K14">
        <v>43.25</v>
      </c>
      <c r="L14">
        <v>0.81</v>
      </c>
      <c r="M14">
        <v>4.1100000000000003</v>
      </c>
      <c r="N14" s="135">
        <v>0</v>
      </c>
      <c r="O14" s="135">
        <v>0</v>
      </c>
      <c r="P14" s="135">
        <v>0</v>
      </c>
      <c r="Q14">
        <v>1.03</v>
      </c>
      <c r="R14">
        <v>0</v>
      </c>
      <c r="S14">
        <v>1.61</v>
      </c>
      <c r="T14">
        <v>13.48</v>
      </c>
      <c r="U14">
        <v>4.49</v>
      </c>
      <c r="V14">
        <v>4.5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183.31</v>
      </c>
      <c r="C15" s="75">
        <v>36.520000000000003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70.19</v>
      </c>
      <c r="J15">
        <v>148.66</v>
      </c>
      <c r="K15">
        <v>42.29</v>
      </c>
      <c r="L15">
        <v>0.89</v>
      </c>
      <c r="M15">
        <v>4.09</v>
      </c>
      <c r="N15" s="135">
        <v>0</v>
      </c>
      <c r="O15" s="135">
        <v>0</v>
      </c>
      <c r="P15" s="135">
        <v>0</v>
      </c>
      <c r="Q15">
        <v>1.03</v>
      </c>
      <c r="R15">
        <v>0</v>
      </c>
      <c r="S15">
        <v>1.61</v>
      </c>
      <c r="T15">
        <v>13.23</v>
      </c>
      <c r="U15">
        <v>4.41</v>
      </c>
      <c r="V15">
        <v>4.4000000000000004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183.31</v>
      </c>
      <c r="C16" s="75">
        <v>36.520000000000003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70.19</v>
      </c>
      <c r="J16">
        <v>148.66</v>
      </c>
      <c r="K16">
        <v>42.29</v>
      </c>
      <c r="L16">
        <v>0.89</v>
      </c>
      <c r="M16">
        <v>4.04</v>
      </c>
      <c r="N16" s="135">
        <v>0</v>
      </c>
      <c r="O16" s="135">
        <v>0</v>
      </c>
      <c r="P16" s="135">
        <v>0</v>
      </c>
      <c r="Q16">
        <v>1.03</v>
      </c>
      <c r="R16">
        <v>0</v>
      </c>
      <c r="S16">
        <v>1.61</v>
      </c>
      <c r="T16">
        <v>13.39</v>
      </c>
      <c r="U16">
        <v>4.46</v>
      </c>
      <c r="V16">
        <v>4.47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183.31</v>
      </c>
      <c r="C17" s="75">
        <v>36.520000000000003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70.19</v>
      </c>
      <c r="J17">
        <v>148.66</v>
      </c>
      <c r="K17">
        <v>42.29</v>
      </c>
      <c r="L17">
        <v>0.89</v>
      </c>
      <c r="M17">
        <v>4.09</v>
      </c>
      <c r="N17" s="135">
        <v>0</v>
      </c>
      <c r="O17" s="135">
        <v>0</v>
      </c>
      <c r="P17" s="135">
        <v>0</v>
      </c>
      <c r="Q17">
        <v>1.03</v>
      </c>
      <c r="R17">
        <v>0</v>
      </c>
      <c r="S17">
        <v>1.61</v>
      </c>
      <c r="T17">
        <v>13.73</v>
      </c>
      <c r="U17">
        <v>4.58</v>
      </c>
      <c r="V17">
        <v>4.5599999999999996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183.31</v>
      </c>
      <c r="C18" s="75">
        <v>36.520000000000003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70.19</v>
      </c>
      <c r="J18">
        <v>148.66</v>
      </c>
      <c r="K18">
        <v>42.29</v>
      </c>
      <c r="L18">
        <v>0.89</v>
      </c>
      <c r="M18">
        <v>4.09</v>
      </c>
      <c r="N18" s="135">
        <v>0</v>
      </c>
      <c r="O18" s="135">
        <v>0</v>
      </c>
      <c r="P18" s="135">
        <v>0</v>
      </c>
      <c r="Q18">
        <v>1.03</v>
      </c>
      <c r="R18">
        <v>0</v>
      </c>
      <c r="S18">
        <v>1.61</v>
      </c>
      <c r="T18">
        <v>14.23</v>
      </c>
      <c r="U18">
        <v>4.74</v>
      </c>
      <c r="V18">
        <v>4.74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183.31</v>
      </c>
      <c r="C19" s="75">
        <v>36.520000000000003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70.19</v>
      </c>
      <c r="J19">
        <v>148.66</v>
      </c>
      <c r="K19">
        <v>42.29</v>
      </c>
      <c r="L19">
        <v>0.89</v>
      </c>
      <c r="M19">
        <v>4.03</v>
      </c>
      <c r="N19" s="135">
        <v>0</v>
      </c>
      <c r="O19" s="135">
        <v>0</v>
      </c>
      <c r="P19" s="135">
        <v>0</v>
      </c>
      <c r="Q19">
        <v>1.03</v>
      </c>
      <c r="R19">
        <v>0</v>
      </c>
      <c r="S19">
        <v>1.61</v>
      </c>
      <c r="T19">
        <v>14.69</v>
      </c>
      <c r="U19">
        <v>4.9000000000000004</v>
      </c>
      <c r="V19">
        <v>4.8899999999999997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183.31</v>
      </c>
      <c r="C20" s="75">
        <v>36.520000000000003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70.19</v>
      </c>
      <c r="J20">
        <v>148.66</v>
      </c>
      <c r="K20">
        <v>42.29</v>
      </c>
      <c r="L20">
        <v>0.89</v>
      </c>
      <c r="M20">
        <v>4.0199999999999996</v>
      </c>
      <c r="N20" s="135">
        <v>0</v>
      </c>
      <c r="O20" s="135">
        <v>0</v>
      </c>
      <c r="P20" s="135">
        <v>0</v>
      </c>
      <c r="Q20">
        <v>1.03</v>
      </c>
      <c r="R20">
        <v>0</v>
      </c>
      <c r="S20">
        <v>1.61</v>
      </c>
      <c r="T20">
        <v>15.47</v>
      </c>
      <c r="U20">
        <v>5.16</v>
      </c>
      <c r="V20">
        <v>5.14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183.31</v>
      </c>
      <c r="C21" s="75">
        <v>36.520000000000003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70.19</v>
      </c>
      <c r="J21">
        <v>148.66</v>
      </c>
      <c r="K21">
        <v>71.12</v>
      </c>
      <c r="L21">
        <v>0.89</v>
      </c>
      <c r="M21">
        <v>4.03</v>
      </c>
      <c r="N21" s="135">
        <v>0</v>
      </c>
      <c r="O21" s="135">
        <v>0</v>
      </c>
      <c r="P21" s="135">
        <v>0</v>
      </c>
      <c r="Q21">
        <v>1.03</v>
      </c>
      <c r="R21">
        <v>0</v>
      </c>
      <c r="S21">
        <v>1.61</v>
      </c>
      <c r="T21">
        <v>15.19</v>
      </c>
      <c r="U21">
        <v>5.0599999999999996</v>
      </c>
      <c r="V21">
        <v>5.07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183.31</v>
      </c>
      <c r="C22" s="75">
        <v>36.520000000000003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70.19</v>
      </c>
      <c r="J22">
        <v>148.66</v>
      </c>
      <c r="K22">
        <v>99.95</v>
      </c>
      <c r="L22">
        <v>0.89</v>
      </c>
      <c r="M22">
        <v>4.03</v>
      </c>
      <c r="N22" s="135">
        <v>0</v>
      </c>
      <c r="O22" s="135">
        <v>0</v>
      </c>
      <c r="P22" s="135">
        <v>0</v>
      </c>
      <c r="Q22">
        <v>1.03</v>
      </c>
      <c r="R22">
        <v>0</v>
      </c>
      <c r="S22">
        <v>1.61</v>
      </c>
      <c r="T22">
        <v>15.68</v>
      </c>
      <c r="U22">
        <v>5.23</v>
      </c>
      <c r="V22">
        <v>5.22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183.31</v>
      </c>
      <c r="C23" s="75">
        <v>36.520000000000003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66.040000000000006</v>
      </c>
      <c r="J23">
        <v>148.66</v>
      </c>
      <c r="K23">
        <v>100.68</v>
      </c>
      <c r="L23">
        <v>0.89</v>
      </c>
      <c r="M23">
        <v>4.04</v>
      </c>
      <c r="N23" s="135">
        <v>0</v>
      </c>
      <c r="O23" s="135">
        <v>0</v>
      </c>
      <c r="P23" s="135">
        <v>0</v>
      </c>
      <c r="Q23">
        <v>1.03</v>
      </c>
      <c r="R23">
        <v>0</v>
      </c>
      <c r="S23">
        <v>1.61</v>
      </c>
      <c r="T23">
        <v>15.68</v>
      </c>
      <c r="U23">
        <v>5.23</v>
      </c>
      <c r="V23">
        <v>5.22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183.31</v>
      </c>
      <c r="C24" s="75">
        <v>36.520000000000003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66.040000000000006</v>
      </c>
      <c r="J24">
        <v>148.66</v>
      </c>
      <c r="K24">
        <v>100.68</v>
      </c>
      <c r="L24">
        <v>0.89</v>
      </c>
      <c r="M24">
        <v>4.04</v>
      </c>
      <c r="N24" s="135">
        <v>0</v>
      </c>
      <c r="O24" s="135">
        <v>0</v>
      </c>
      <c r="P24" s="135">
        <v>0</v>
      </c>
      <c r="Q24">
        <v>1.03</v>
      </c>
      <c r="R24">
        <v>0</v>
      </c>
      <c r="S24">
        <v>1.61</v>
      </c>
      <c r="T24">
        <v>15.83</v>
      </c>
      <c r="U24">
        <v>5.28</v>
      </c>
      <c r="V24">
        <v>5.26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183.31</v>
      </c>
      <c r="C25" s="75">
        <v>36.520000000000003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66.040000000000006</v>
      </c>
      <c r="J25">
        <v>148.66</v>
      </c>
      <c r="K25">
        <v>100.68</v>
      </c>
      <c r="L25">
        <v>0.89</v>
      </c>
      <c r="M25">
        <v>4.1100000000000003</v>
      </c>
      <c r="N25" s="135">
        <v>0</v>
      </c>
      <c r="O25" s="135">
        <v>0</v>
      </c>
      <c r="P25" s="135">
        <v>0</v>
      </c>
      <c r="Q25">
        <v>1.03</v>
      </c>
      <c r="R25">
        <v>0</v>
      </c>
      <c r="S25">
        <v>1.61</v>
      </c>
      <c r="T25">
        <v>15.69</v>
      </c>
      <c r="U25">
        <v>5.23</v>
      </c>
      <c r="V25">
        <v>5.23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183.31</v>
      </c>
      <c r="C26" s="75">
        <v>36.520000000000003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66.040000000000006</v>
      </c>
      <c r="J26">
        <v>173</v>
      </c>
      <c r="K26">
        <v>100.68</v>
      </c>
      <c r="L26">
        <v>0.89</v>
      </c>
      <c r="M26">
        <v>4.09</v>
      </c>
      <c r="N26" s="135">
        <v>0</v>
      </c>
      <c r="O26" s="135">
        <v>0</v>
      </c>
      <c r="P26" s="135">
        <v>0</v>
      </c>
      <c r="Q26">
        <v>1.03</v>
      </c>
      <c r="R26">
        <v>0</v>
      </c>
      <c r="S26">
        <v>1.61</v>
      </c>
      <c r="T26">
        <v>15.16</v>
      </c>
      <c r="U26">
        <v>5.05</v>
      </c>
      <c r="V26">
        <v>5.05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218.73</v>
      </c>
      <c r="C27" s="75">
        <v>55.38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66.040000000000006</v>
      </c>
      <c r="J27">
        <v>221.05</v>
      </c>
      <c r="K27">
        <v>100.68</v>
      </c>
      <c r="L27">
        <v>0.81</v>
      </c>
      <c r="M27">
        <v>4.04</v>
      </c>
      <c r="N27" s="135">
        <v>0</v>
      </c>
      <c r="O27" s="135">
        <v>0</v>
      </c>
      <c r="P27" s="135">
        <v>0</v>
      </c>
      <c r="Q27">
        <v>1.07</v>
      </c>
      <c r="R27">
        <v>0</v>
      </c>
      <c r="S27">
        <v>1.61</v>
      </c>
      <c r="T27">
        <v>15.14</v>
      </c>
      <c r="U27">
        <v>5.05</v>
      </c>
      <c r="V27">
        <v>5.04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</row>
    <row r="28" spans="1:28">
      <c r="A28" t="s">
        <v>70</v>
      </c>
      <c r="B28" s="75">
        <v>260.07</v>
      </c>
      <c r="C28" s="75">
        <v>73.040000000000006</v>
      </c>
      <c r="D28" s="135">
        <f t="shared" si="0"/>
        <v>0</v>
      </c>
      <c r="E28" s="75"/>
      <c r="F28" s="78">
        <v>0</v>
      </c>
      <c r="G28" s="78">
        <v>0</v>
      </c>
      <c r="H28" s="78">
        <v>0</v>
      </c>
      <c r="I28">
        <v>66.040000000000006</v>
      </c>
      <c r="J28">
        <v>270.31</v>
      </c>
      <c r="K28">
        <v>100.68</v>
      </c>
      <c r="L28">
        <v>0.81</v>
      </c>
      <c r="M28">
        <v>4.09</v>
      </c>
      <c r="N28" s="135">
        <v>0</v>
      </c>
      <c r="O28" s="135">
        <v>0</v>
      </c>
      <c r="P28" s="135">
        <v>0</v>
      </c>
      <c r="Q28">
        <v>1.07</v>
      </c>
      <c r="R28">
        <v>0</v>
      </c>
      <c r="S28">
        <v>1.61</v>
      </c>
      <c r="T28">
        <v>16.18</v>
      </c>
      <c r="U28">
        <v>5.39</v>
      </c>
      <c r="V28">
        <v>5.4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</row>
    <row r="29" spans="1:28">
      <c r="A29" t="s">
        <v>71</v>
      </c>
      <c r="B29" s="75">
        <v>260.07</v>
      </c>
      <c r="C29" s="75">
        <v>73.040000000000006</v>
      </c>
      <c r="D29" s="135">
        <f t="shared" si="0"/>
        <v>0</v>
      </c>
      <c r="E29" s="75"/>
      <c r="F29" s="78">
        <v>7.0000000000000007E-2</v>
      </c>
      <c r="G29" s="78">
        <v>7.0000000000000007E-2</v>
      </c>
      <c r="H29" s="78">
        <v>7.0000000000000007E-2</v>
      </c>
      <c r="I29">
        <v>66.040000000000006</v>
      </c>
      <c r="J29">
        <v>270.31</v>
      </c>
      <c r="K29">
        <v>100.68</v>
      </c>
      <c r="L29">
        <v>0.81</v>
      </c>
      <c r="M29">
        <v>4.09</v>
      </c>
      <c r="N29" s="135">
        <v>0</v>
      </c>
      <c r="O29" s="135">
        <v>0</v>
      </c>
      <c r="P29" s="135">
        <v>0</v>
      </c>
      <c r="Q29">
        <v>1.07</v>
      </c>
      <c r="R29">
        <v>0</v>
      </c>
      <c r="S29">
        <v>1.61</v>
      </c>
      <c r="T29">
        <v>18.79</v>
      </c>
      <c r="U29">
        <v>6.26</v>
      </c>
      <c r="V29">
        <v>6.26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</row>
    <row r="30" spans="1:28">
      <c r="A30" t="s">
        <v>72</v>
      </c>
      <c r="B30" s="75">
        <v>260.07</v>
      </c>
      <c r="C30" s="75">
        <v>73.040000000000006</v>
      </c>
      <c r="D30" s="135">
        <f t="shared" si="0"/>
        <v>7.37</v>
      </c>
      <c r="E30" s="75"/>
      <c r="F30" s="78">
        <v>0.14000000000000001</v>
      </c>
      <c r="G30" s="78">
        <v>0.14000000000000001</v>
      </c>
      <c r="H30" s="78">
        <v>0.14000000000000001</v>
      </c>
      <c r="I30">
        <v>66.040000000000006</v>
      </c>
      <c r="J30">
        <v>270.31</v>
      </c>
      <c r="K30">
        <v>100.68</v>
      </c>
      <c r="L30">
        <v>0.81</v>
      </c>
      <c r="M30">
        <v>4.03</v>
      </c>
      <c r="N30" s="135">
        <v>0.57999999999999996</v>
      </c>
      <c r="O30" s="135">
        <v>6</v>
      </c>
      <c r="P30" s="135">
        <v>0.79</v>
      </c>
      <c r="Q30">
        <v>1.07</v>
      </c>
      <c r="R30">
        <v>0</v>
      </c>
      <c r="S30">
        <v>1.61</v>
      </c>
      <c r="T30">
        <v>19.239999999999998</v>
      </c>
      <c r="U30">
        <v>6.41</v>
      </c>
      <c r="V30">
        <v>6.42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</row>
    <row r="31" spans="1:28">
      <c r="A31" t="s">
        <v>73</v>
      </c>
      <c r="B31" s="75">
        <v>260.07</v>
      </c>
      <c r="C31" s="75">
        <v>73.040000000000006</v>
      </c>
      <c r="D31" s="135">
        <f t="shared" si="0"/>
        <v>22.7</v>
      </c>
      <c r="E31" s="75"/>
      <c r="F31" s="78">
        <v>0.24</v>
      </c>
      <c r="G31" s="78">
        <v>0.24</v>
      </c>
      <c r="H31" s="78">
        <v>0.25</v>
      </c>
      <c r="I31">
        <v>66.040000000000006</v>
      </c>
      <c r="J31">
        <v>270.31</v>
      </c>
      <c r="K31">
        <v>100.68</v>
      </c>
      <c r="L31">
        <v>0.81</v>
      </c>
      <c r="M31">
        <v>4.0199999999999996</v>
      </c>
      <c r="N31" s="135">
        <v>5.62</v>
      </c>
      <c r="O31" s="135">
        <v>11.77</v>
      </c>
      <c r="P31" s="135">
        <v>5.31</v>
      </c>
      <c r="Q31">
        <v>1.07</v>
      </c>
      <c r="R31">
        <v>0.47</v>
      </c>
      <c r="S31">
        <v>1.57</v>
      </c>
      <c r="T31">
        <v>19.59</v>
      </c>
      <c r="U31">
        <v>6.53</v>
      </c>
      <c r="V31">
        <v>6.52</v>
      </c>
      <c r="W31">
        <v>0</v>
      </c>
      <c r="X31">
        <v>0</v>
      </c>
      <c r="Y31">
        <v>0.03</v>
      </c>
      <c r="Z31">
        <v>2.87</v>
      </c>
      <c r="AA31">
        <v>0</v>
      </c>
      <c r="AB31">
        <v>0</v>
      </c>
    </row>
    <row r="32" spans="1:28">
      <c r="A32" t="s">
        <v>74</v>
      </c>
      <c r="B32" s="75">
        <v>237.95</v>
      </c>
      <c r="C32" s="75">
        <v>67.790000000000006</v>
      </c>
      <c r="D32" s="135">
        <f t="shared" si="0"/>
        <v>26</v>
      </c>
      <c r="E32" s="75"/>
      <c r="F32" s="78">
        <v>0.51</v>
      </c>
      <c r="G32" s="78">
        <v>0.51</v>
      </c>
      <c r="H32" s="78">
        <v>0.52</v>
      </c>
      <c r="I32">
        <v>66.040000000000006</v>
      </c>
      <c r="J32">
        <v>270.31</v>
      </c>
      <c r="K32">
        <v>100.68</v>
      </c>
      <c r="L32">
        <v>0.81</v>
      </c>
      <c r="M32">
        <v>4.03</v>
      </c>
      <c r="N32" s="135">
        <v>8.67</v>
      </c>
      <c r="O32" s="135">
        <v>8.66</v>
      </c>
      <c r="P32" s="135">
        <v>8.67</v>
      </c>
      <c r="Q32">
        <v>1.07</v>
      </c>
      <c r="R32">
        <v>5.58</v>
      </c>
      <c r="S32">
        <v>1.57</v>
      </c>
      <c r="T32">
        <v>19.34</v>
      </c>
      <c r="U32">
        <v>6.45</v>
      </c>
      <c r="V32">
        <v>6.43</v>
      </c>
      <c r="W32">
        <v>2.5</v>
      </c>
      <c r="X32">
        <v>0.5</v>
      </c>
      <c r="Y32">
        <v>0.78</v>
      </c>
      <c r="Z32">
        <v>6.31</v>
      </c>
      <c r="AA32">
        <v>0</v>
      </c>
      <c r="AB32">
        <v>0</v>
      </c>
    </row>
    <row r="33" spans="1:28">
      <c r="A33" t="s">
        <v>75</v>
      </c>
      <c r="B33" s="75">
        <v>260.07</v>
      </c>
      <c r="C33" s="75">
        <v>73.040000000000006</v>
      </c>
      <c r="D33" s="135">
        <f t="shared" si="0"/>
        <v>25.5</v>
      </c>
      <c r="E33" s="75"/>
      <c r="F33" s="78">
        <v>0.83</v>
      </c>
      <c r="G33" s="78">
        <v>0.83</v>
      </c>
      <c r="H33" s="78">
        <v>0.86</v>
      </c>
      <c r="I33">
        <v>74.53</v>
      </c>
      <c r="J33">
        <v>270.31</v>
      </c>
      <c r="K33">
        <v>100.68</v>
      </c>
      <c r="L33">
        <v>0.81</v>
      </c>
      <c r="M33">
        <v>4.03</v>
      </c>
      <c r="N33" s="135">
        <v>8.5</v>
      </c>
      <c r="O33" s="135">
        <v>8.5</v>
      </c>
      <c r="P33" s="135">
        <v>8.5</v>
      </c>
      <c r="Q33">
        <v>1.07</v>
      </c>
      <c r="R33">
        <v>14.22</v>
      </c>
      <c r="S33">
        <v>1.57</v>
      </c>
      <c r="T33">
        <v>31.84</v>
      </c>
      <c r="U33">
        <v>10.61</v>
      </c>
      <c r="V33">
        <v>10.62</v>
      </c>
      <c r="W33">
        <v>5.28</v>
      </c>
      <c r="X33">
        <v>1.06</v>
      </c>
      <c r="Y33">
        <v>1.68</v>
      </c>
      <c r="Z33">
        <v>6.5</v>
      </c>
      <c r="AA33">
        <v>0.75</v>
      </c>
      <c r="AB33">
        <v>0.38</v>
      </c>
    </row>
    <row r="34" spans="1:28">
      <c r="A34" t="s">
        <v>76</v>
      </c>
      <c r="B34" s="75">
        <v>260.07</v>
      </c>
      <c r="C34" s="75">
        <v>73.040000000000006</v>
      </c>
      <c r="D34" s="135">
        <f t="shared" si="0"/>
        <v>25.5</v>
      </c>
      <c r="E34" s="75"/>
      <c r="F34" s="78">
        <v>1.1200000000000001</v>
      </c>
      <c r="G34" s="78">
        <v>1.1200000000000001</v>
      </c>
      <c r="H34" s="78">
        <v>1.1499999999999999</v>
      </c>
      <c r="I34">
        <v>116.72</v>
      </c>
      <c r="J34">
        <v>270.31</v>
      </c>
      <c r="K34">
        <v>100.68</v>
      </c>
      <c r="L34">
        <v>0.81</v>
      </c>
      <c r="M34">
        <v>4.04</v>
      </c>
      <c r="N34" s="135">
        <v>8.5</v>
      </c>
      <c r="O34" s="135">
        <v>8.5</v>
      </c>
      <c r="P34" s="135">
        <v>8.5</v>
      </c>
      <c r="Q34">
        <v>1.07</v>
      </c>
      <c r="R34">
        <v>23.69</v>
      </c>
      <c r="S34">
        <v>1.57</v>
      </c>
      <c r="T34">
        <v>32.799999999999997</v>
      </c>
      <c r="U34">
        <v>10.93</v>
      </c>
      <c r="V34">
        <v>10.94</v>
      </c>
      <c r="W34">
        <v>13.38</v>
      </c>
      <c r="X34">
        <v>2.68</v>
      </c>
      <c r="Y34">
        <v>2.94</v>
      </c>
      <c r="Z34">
        <v>6.5</v>
      </c>
      <c r="AA34">
        <v>2.96</v>
      </c>
      <c r="AB34">
        <v>1.48</v>
      </c>
    </row>
    <row r="35" spans="1:28">
      <c r="A35" t="s">
        <v>77</v>
      </c>
      <c r="B35" s="75">
        <v>260.07</v>
      </c>
      <c r="C35" s="75">
        <v>73.040000000000006</v>
      </c>
      <c r="D35" s="135">
        <f t="shared" si="0"/>
        <v>32.5</v>
      </c>
      <c r="E35" s="75"/>
      <c r="F35" s="78">
        <v>1.34</v>
      </c>
      <c r="G35" s="78">
        <v>1.34</v>
      </c>
      <c r="H35" s="78">
        <v>1.37</v>
      </c>
      <c r="I35">
        <v>116.72</v>
      </c>
      <c r="J35">
        <v>270.31</v>
      </c>
      <c r="K35">
        <v>100.68</v>
      </c>
      <c r="L35">
        <v>0.81</v>
      </c>
      <c r="M35">
        <v>4.04</v>
      </c>
      <c r="N35" s="135">
        <v>10.83</v>
      </c>
      <c r="O35" s="135">
        <v>10.84</v>
      </c>
      <c r="P35" s="135">
        <v>10.83</v>
      </c>
      <c r="Q35">
        <v>1.07</v>
      </c>
      <c r="R35">
        <v>33.380000000000003</v>
      </c>
      <c r="S35">
        <v>1.57</v>
      </c>
      <c r="T35">
        <v>31.89</v>
      </c>
      <c r="U35">
        <v>10.63</v>
      </c>
      <c r="V35">
        <v>10.63</v>
      </c>
      <c r="W35">
        <v>35.14</v>
      </c>
      <c r="X35">
        <v>7.03</v>
      </c>
      <c r="Y35">
        <v>4.1100000000000003</v>
      </c>
      <c r="Z35">
        <v>9.2899999999999991</v>
      </c>
      <c r="AA35">
        <v>5.86</v>
      </c>
      <c r="AB35">
        <v>2.93</v>
      </c>
    </row>
    <row r="36" spans="1:28">
      <c r="A36" t="s">
        <v>78</v>
      </c>
      <c r="B36" s="75">
        <v>260.07</v>
      </c>
      <c r="C36" s="75">
        <v>73.040000000000006</v>
      </c>
      <c r="D36" s="135">
        <f t="shared" si="0"/>
        <v>32.5</v>
      </c>
      <c r="E36" s="75"/>
      <c r="F36" s="78">
        <v>1.68</v>
      </c>
      <c r="G36" s="78">
        <v>1.68</v>
      </c>
      <c r="H36" s="78">
        <v>1.73</v>
      </c>
      <c r="I36">
        <v>116.72</v>
      </c>
      <c r="J36">
        <v>270.31</v>
      </c>
      <c r="K36">
        <v>100.68</v>
      </c>
      <c r="L36">
        <v>0.81</v>
      </c>
      <c r="M36">
        <v>3.9</v>
      </c>
      <c r="N36" s="135">
        <v>10.83</v>
      </c>
      <c r="O36" s="135">
        <v>10.84</v>
      </c>
      <c r="P36" s="135">
        <v>10.83</v>
      </c>
      <c r="Q36">
        <v>1.07</v>
      </c>
      <c r="R36">
        <v>43.83</v>
      </c>
      <c r="S36">
        <v>1.57</v>
      </c>
      <c r="T36">
        <v>31.1</v>
      </c>
      <c r="U36">
        <v>10.37</v>
      </c>
      <c r="V36">
        <v>10.35</v>
      </c>
      <c r="W36">
        <v>54.96</v>
      </c>
      <c r="X36">
        <v>10.99</v>
      </c>
      <c r="Y36">
        <v>6.57</v>
      </c>
      <c r="Z36">
        <v>13.83</v>
      </c>
      <c r="AA36">
        <v>8.7899999999999991</v>
      </c>
      <c r="AB36">
        <v>4.4000000000000004</v>
      </c>
    </row>
    <row r="37" spans="1:28">
      <c r="A37" t="s">
        <v>79</v>
      </c>
      <c r="B37" s="75">
        <v>260.07</v>
      </c>
      <c r="C37" s="75">
        <v>73.040000000000006</v>
      </c>
      <c r="D37" s="135">
        <f t="shared" si="0"/>
        <v>32.5</v>
      </c>
      <c r="E37" s="75"/>
      <c r="F37" s="78">
        <v>3.04</v>
      </c>
      <c r="G37" s="78">
        <v>3.04</v>
      </c>
      <c r="H37" s="78">
        <v>3.11</v>
      </c>
      <c r="I37">
        <v>116.72</v>
      </c>
      <c r="J37">
        <v>270.31</v>
      </c>
      <c r="K37">
        <v>100.68</v>
      </c>
      <c r="L37">
        <v>0.81</v>
      </c>
      <c r="M37">
        <v>3.9</v>
      </c>
      <c r="N37" s="135">
        <v>10.83</v>
      </c>
      <c r="O37" s="135">
        <v>10.84</v>
      </c>
      <c r="P37" s="135">
        <v>10.83</v>
      </c>
      <c r="Q37">
        <v>1.07</v>
      </c>
      <c r="R37">
        <v>55.19</v>
      </c>
      <c r="S37">
        <v>1.57</v>
      </c>
      <c r="T37">
        <v>29.36</v>
      </c>
      <c r="U37">
        <v>9.7899999999999991</v>
      </c>
      <c r="V37">
        <v>9.7799999999999994</v>
      </c>
      <c r="W37">
        <v>75.5</v>
      </c>
      <c r="X37">
        <v>15.1</v>
      </c>
      <c r="Y37">
        <v>13.17</v>
      </c>
      <c r="Z37">
        <v>17.89</v>
      </c>
      <c r="AA37">
        <v>11.84</v>
      </c>
      <c r="AB37">
        <v>5.92</v>
      </c>
    </row>
    <row r="38" spans="1:28">
      <c r="A38" t="s">
        <v>80</v>
      </c>
      <c r="B38" s="75">
        <v>260.07</v>
      </c>
      <c r="C38" s="75">
        <v>73.040000000000006</v>
      </c>
      <c r="D38" s="135">
        <f t="shared" si="0"/>
        <v>32.5</v>
      </c>
      <c r="E38" s="75"/>
      <c r="F38" s="78">
        <v>4.49</v>
      </c>
      <c r="G38" s="78">
        <v>4.49</v>
      </c>
      <c r="H38" s="78">
        <v>4.59</v>
      </c>
      <c r="I38">
        <v>116.72</v>
      </c>
      <c r="J38">
        <v>270.31</v>
      </c>
      <c r="K38">
        <v>100.68</v>
      </c>
      <c r="L38">
        <v>0.81</v>
      </c>
      <c r="M38">
        <v>3.9</v>
      </c>
      <c r="N38" s="135">
        <v>10.83</v>
      </c>
      <c r="O38" s="135">
        <v>10.84</v>
      </c>
      <c r="P38" s="135">
        <v>10.83</v>
      </c>
      <c r="Q38">
        <v>1.07</v>
      </c>
      <c r="R38">
        <v>66.81</v>
      </c>
      <c r="S38">
        <v>1.57</v>
      </c>
      <c r="T38">
        <v>28.83</v>
      </c>
      <c r="U38">
        <v>9.61</v>
      </c>
      <c r="V38">
        <v>9.61</v>
      </c>
      <c r="W38">
        <v>97.18</v>
      </c>
      <c r="X38">
        <v>19.440000000000001</v>
      </c>
      <c r="Y38">
        <v>15.1</v>
      </c>
      <c r="Z38">
        <v>22.11</v>
      </c>
      <c r="AA38">
        <v>15.05</v>
      </c>
      <c r="AB38">
        <v>7.52</v>
      </c>
    </row>
    <row r="39" spans="1:28">
      <c r="A39" t="s">
        <v>81</v>
      </c>
      <c r="B39" s="75">
        <v>260.07</v>
      </c>
      <c r="C39" s="75">
        <v>73.040000000000006</v>
      </c>
      <c r="D39" s="135">
        <f t="shared" si="0"/>
        <v>32.5</v>
      </c>
      <c r="E39" s="75"/>
      <c r="F39" s="78">
        <v>6.39</v>
      </c>
      <c r="G39" s="78">
        <v>6.39</v>
      </c>
      <c r="H39" s="78">
        <v>6.55</v>
      </c>
      <c r="I39">
        <v>116.72</v>
      </c>
      <c r="J39">
        <v>270.31</v>
      </c>
      <c r="K39">
        <v>100.68</v>
      </c>
      <c r="L39">
        <v>0.85</v>
      </c>
      <c r="M39">
        <v>3.91</v>
      </c>
      <c r="N39" s="135">
        <v>10.83</v>
      </c>
      <c r="O39" s="135">
        <v>10.84</v>
      </c>
      <c r="P39" s="135">
        <v>10.83</v>
      </c>
      <c r="Q39">
        <v>1.07</v>
      </c>
      <c r="R39">
        <v>76.53</v>
      </c>
      <c r="S39">
        <v>1.61</v>
      </c>
      <c r="T39">
        <v>27.12</v>
      </c>
      <c r="U39">
        <v>9.0399999999999991</v>
      </c>
      <c r="V39">
        <v>9.0399999999999991</v>
      </c>
      <c r="W39">
        <v>116.83</v>
      </c>
      <c r="X39">
        <v>23.37</v>
      </c>
      <c r="Y39">
        <v>17.850000000000001</v>
      </c>
      <c r="Z39">
        <v>26.32</v>
      </c>
      <c r="AA39">
        <v>18.350000000000001</v>
      </c>
      <c r="AB39">
        <v>9.18</v>
      </c>
    </row>
    <row r="40" spans="1:28">
      <c r="A40" t="s">
        <v>82</v>
      </c>
      <c r="B40" s="75">
        <v>260.07</v>
      </c>
      <c r="C40" s="75">
        <v>73.040000000000006</v>
      </c>
      <c r="D40" s="135">
        <f t="shared" si="0"/>
        <v>32.5</v>
      </c>
      <c r="E40" s="75"/>
      <c r="F40" s="78">
        <v>7.77</v>
      </c>
      <c r="G40" s="78">
        <v>7.77</v>
      </c>
      <c r="H40" s="78">
        <v>7.98</v>
      </c>
      <c r="I40">
        <v>116.72</v>
      </c>
      <c r="J40">
        <v>270.31</v>
      </c>
      <c r="K40">
        <v>100.68</v>
      </c>
      <c r="L40">
        <v>0.85</v>
      </c>
      <c r="M40">
        <v>3.79</v>
      </c>
      <c r="N40" s="135">
        <v>10.83</v>
      </c>
      <c r="O40" s="135">
        <v>10.84</v>
      </c>
      <c r="P40" s="135">
        <v>10.83</v>
      </c>
      <c r="Q40">
        <v>1.07</v>
      </c>
      <c r="R40">
        <v>85.12</v>
      </c>
      <c r="S40">
        <v>1.61</v>
      </c>
      <c r="T40">
        <v>20.6</v>
      </c>
      <c r="U40">
        <v>6.87</v>
      </c>
      <c r="V40">
        <v>6.86</v>
      </c>
      <c r="W40">
        <v>136.01</v>
      </c>
      <c r="X40">
        <v>27.2</v>
      </c>
      <c r="Y40">
        <v>25.14</v>
      </c>
      <c r="Z40">
        <v>30.73</v>
      </c>
      <c r="AA40">
        <v>21.62</v>
      </c>
      <c r="AB40">
        <v>10.81</v>
      </c>
    </row>
    <row r="41" spans="1:28">
      <c r="A41" t="s">
        <v>83</v>
      </c>
      <c r="B41" s="75">
        <v>260.07</v>
      </c>
      <c r="C41" s="75">
        <v>73.040000000000006</v>
      </c>
      <c r="D41" s="135">
        <f t="shared" si="0"/>
        <v>32.5</v>
      </c>
      <c r="E41" s="75"/>
      <c r="F41" s="78">
        <v>8.9</v>
      </c>
      <c r="G41" s="78">
        <v>8.9</v>
      </c>
      <c r="H41" s="78">
        <v>9.1199999999999992</v>
      </c>
      <c r="I41">
        <v>116.72</v>
      </c>
      <c r="J41">
        <v>270.31</v>
      </c>
      <c r="K41">
        <v>100.68</v>
      </c>
      <c r="L41">
        <v>0.85</v>
      </c>
      <c r="M41">
        <v>3.71</v>
      </c>
      <c r="N41" s="135">
        <v>10.83</v>
      </c>
      <c r="O41" s="135">
        <v>10.84</v>
      </c>
      <c r="P41" s="135">
        <v>10.83</v>
      </c>
      <c r="Q41">
        <v>1.07</v>
      </c>
      <c r="R41">
        <v>94.46</v>
      </c>
      <c r="S41">
        <v>1.61</v>
      </c>
      <c r="T41">
        <v>19.579999999999998</v>
      </c>
      <c r="U41">
        <v>6.53</v>
      </c>
      <c r="V41">
        <v>6.51</v>
      </c>
      <c r="W41">
        <v>154.63</v>
      </c>
      <c r="X41">
        <v>30.93</v>
      </c>
      <c r="Y41">
        <v>28.88</v>
      </c>
      <c r="Z41">
        <v>34.51</v>
      </c>
      <c r="AA41">
        <v>24.77</v>
      </c>
      <c r="AB41">
        <v>12.39</v>
      </c>
    </row>
    <row r="42" spans="1:28">
      <c r="A42" t="s">
        <v>84</v>
      </c>
      <c r="B42" s="75">
        <v>260.07</v>
      </c>
      <c r="C42" s="75">
        <v>73.040000000000006</v>
      </c>
      <c r="D42" s="135">
        <f t="shared" si="0"/>
        <v>32.5</v>
      </c>
      <c r="E42" s="75"/>
      <c r="F42" s="78">
        <v>9.9</v>
      </c>
      <c r="G42" s="78">
        <v>9.9</v>
      </c>
      <c r="H42" s="78">
        <v>10.15</v>
      </c>
      <c r="I42">
        <v>116.72</v>
      </c>
      <c r="J42">
        <v>270.31</v>
      </c>
      <c r="K42">
        <v>100.68</v>
      </c>
      <c r="L42">
        <v>0.85</v>
      </c>
      <c r="M42">
        <v>3.59</v>
      </c>
      <c r="N42" s="135">
        <v>10.83</v>
      </c>
      <c r="O42" s="135">
        <v>10.84</v>
      </c>
      <c r="P42" s="135">
        <v>10.83</v>
      </c>
      <c r="Q42">
        <v>1.07</v>
      </c>
      <c r="R42">
        <v>103.18</v>
      </c>
      <c r="S42">
        <v>1.61</v>
      </c>
      <c r="T42">
        <v>17.84</v>
      </c>
      <c r="U42">
        <v>5.95</v>
      </c>
      <c r="V42">
        <v>5.94</v>
      </c>
      <c r="W42">
        <v>172.39</v>
      </c>
      <c r="X42">
        <v>34.479999999999997</v>
      </c>
      <c r="Y42">
        <v>32.450000000000003</v>
      </c>
      <c r="Z42">
        <v>36.46</v>
      </c>
      <c r="AA42">
        <v>27.8</v>
      </c>
      <c r="AB42">
        <v>13.91</v>
      </c>
    </row>
    <row r="43" spans="1:28">
      <c r="A43" t="s">
        <v>85</v>
      </c>
      <c r="B43" s="75">
        <v>260.07</v>
      </c>
      <c r="C43" s="75">
        <v>73.040000000000006</v>
      </c>
      <c r="D43" s="135">
        <f t="shared" si="0"/>
        <v>32.5</v>
      </c>
      <c r="E43" s="75"/>
      <c r="F43" s="78">
        <v>12.1</v>
      </c>
      <c r="G43" s="78">
        <v>12.1</v>
      </c>
      <c r="H43" s="78">
        <v>12.4</v>
      </c>
      <c r="I43">
        <v>66.040000000000006</v>
      </c>
      <c r="J43">
        <v>270.31</v>
      </c>
      <c r="K43">
        <v>100.68</v>
      </c>
      <c r="L43">
        <v>0.85</v>
      </c>
      <c r="M43">
        <v>3.5</v>
      </c>
      <c r="N43" s="135">
        <v>10.83</v>
      </c>
      <c r="O43" s="135">
        <v>10.84</v>
      </c>
      <c r="P43" s="135">
        <v>10.83</v>
      </c>
      <c r="Q43">
        <v>1.1399999999999999</v>
      </c>
      <c r="R43">
        <v>110.13</v>
      </c>
      <c r="S43">
        <v>1.66</v>
      </c>
      <c r="T43">
        <v>17.07</v>
      </c>
      <c r="U43">
        <v>5.69</v>
      </c>
      <c r="V43">
        <v>5.68</v>
      </c>
      <c r="W43">
        <v>188.68</v>
      </c>
      <c r="X43">
        <v>37.729999999999997</v>
      </c>
      <c r="Y43">
        <v>35.94</v>
      </c>
      <c r="Z43">
        <v>38.450000000000003</v>
      </c>
      <c r="AA43">
        <v>30.8</v>
      </c>
      <c r="AB43">
        <v>15.41</v>
      </c>
    </row>
    <row r="44" spans="1:28">
      <c r="A44" t="s">
        <v>86</v>
      </c>
      <c r="B44" s="75">
        <v>260.07</v>
      </c>
      <c r="C44" s="75">
        <v>73.040000000000006</v>
      </c>
      <c r="D44" s="135">
        <f t="shared" si="0"/>
        <v>32.5</v>
      </c>
      <c r="E44" s="75"/>
      <c r="F44" s="78">
        <v>13</v>
      </c>
      <c r="G44" s="78">
        <v>13</v>
      </c>
      <c r="H44" s="78">
        <v>13.32</v>
      </c>
      <c r="I44">
        <v>66.040000000000006</v>
      </c>
      <c r="J44">
        <v>270.31</v>
      </c>
      <c r="K44">
        <v>100.68</v>
      </c>
      <c r="L44">
        <v>0.85</v>
      </c>
      <c r="M44">
        <v>3.45</v>
      </c>
      <c r="N44" s="135">
        <v>10.83</v>
      </c>
      <c r="O44" s="135">
        <v>10.84</v>
      </c>
      <c r="P44" s="135">
        <v>10.83</v>
      </c>
      <c r="Q44">
        <v>1.1399999999999999</v>
      </c>
      <c r="R44">
        <v>116.64</v>
      </c>
      <c r="S44">
        <v>1.66</v>
      </c>
      <c r="T44">
        <v>16.5</v>
      </c>
      <c r="U44">
        <v>5.5</v>
      </c>
      <c r="V44">
        <v>5.5</v>
      </c>
      <c r="W44">
        <v>203.46</v>
      </c>
      <c r="X44">
        <v>40.69</v>
      </c>
      <c r="Y44">
        <v>38.619999999999997</v>
      </c>
      <c r="Z44">
        <v>40.22</v>
      </c>
      <c r="AA44">
        <v>33.33</v>
      </c>
      <c r="AB44">
        <v>16.670000000000002</v>
      </c>
    </row>
    <row r="45" spans="1:28">
      <c r="A45" t="s">
        <v>87</v>
      </c>
      <c r="B45" s="75">
        <v>260.07</v>
      </c>
      <c r="C45" s="75">
        <v>73.040000000000006</v>
      </c>
      <c r="D45" s="135">
        <f t="shared" si="0"/>
        <v>32.5</v>
      </c>
      <c r="E45" s="75"/>
      <c r="F45" s="78">
        <v>13.8</v>
      </c>
      <c r="G45" s="78">
        <v>13.8</v>
      </c>
      <c r="H45" s="78">
        <v>14.15</v>
      </c>
      <c r="I45">
        <v>66.040000000000006</v>
      </c>
      <c r="J45">
        <v>270.31</v>
      </c>
      <c r="K45">
        <v>100.68</v>
      </c>
      <c r="L45">
        <v>0.81</v>
      </c>
      <c r="M45">
        <v>3.44</v>
      </c>
      <c r="N45" s="135">
        <v>10.83</v>
      </c>
      <c r="O45" s="135">
        <v>10.84</v>
      </c>
      <c r="P45" s="135">
        <v>10.83</v>
      </c>
      <c r="Q45">
        <v>1.1399999999999999</v>
      </c>
      <c r="R45">
        <v>113.67</v>
      </c>
      <c r="S45">
        <v>1.66</v>
      </c>
      <c r="T45">
        <v>15.35</v>
      </c>
      <c r="U45">
        <v>5.12</v>
      </c>
      <c r="V45">
        <v>5.0999999999999996</v>
      </c>
      <c r="W45">
        <v>218.43</v>
      </c>
      <c r="X45">
        <v>43.69</v>
      </c>
      <c r="Y45">
        <v>44.71</v>
      </c>
      <c r="Z45">
        <v>41.85</v>
      </c>
      <c r="AA45">
        <v>33.33</v>
      </c>
      <c r="AB45">
        <v>16.670000000000002</v>
      </c>
    </row>
    <row r="46" spans="1:28">
      <c r="A46" t="s">
        <v>88</v>
      </c>
      <c r="B46" s="75">
        <v>260.07</v>
      </c>
      <c r="C46" s="75">
        <v>73.040000000000006</v>
      </c>
      <c r="D46" s="135">
        <f t="shared" si="0"/>
        <v>32.5</v>
      </c>
      <c r="E46" s="75"/>
      <c r="F46" s="78">
        <v>14.49</v>
      </c>
      <c r="G46" s="78">
        <v>14.49</v>
      </c>
      <c r="H46" s="78">
        <v>14.85</v>
      </c>
      <c r="I46">
        <v>66.040000000000006</v>
      </c>
      <c r="J46">
        <v>270.31</v>
      </c>
      <c r="K46">
        <v>100.68</v>
      </c>
      <c r="L46">
        <v>0.81</v>
      </c>
      <c r="M46">
        <v>3.44</v>
      </c>
      <c r="N46" s="135">
        <v>10.83</v>
      </c>
      <c r="O46" s="135">
        <v>10.84</v>
      </c>
      <c r="P46" s="135">
        <v>10.83</v>
      </c>
      <c r="Q46">
        <v>1.1399999999999999</v>
      </c>
      <c r="R46">
        <v>118.56</v>
      </c>
      <c r="S46">
        <v>1.66</v>
      </c>
      <c r="T46">
        <v>7.77</v>
      </c>
      <c r="U46">
        <v>2.59</v>
      </c>
      <c r="V46">
        <v>2.58</v>
      </c>
      <c r="W46">
        <v>232.29</v>
      </c>
      <c r="X46">
        <v>46.46</v>
      </c>
      <c r="Y46">
        <v>47.66</v>
      </c>
      <c r="Z46">
        <v>43.31</v>
      </c>
      <c r="AA46">
        <v>33.33</v>
      </c>
      <c r="AB46">
        <v>16.670000000000002</v>
      </c>
    </row>
    <row r="47" spans="1:28">
      <c r="A47" t="s">
        <v>89</v>
      </c>
      <c r="B47" s="75">
        <v>260.07</v>
      </c>
      <c r="C47" s="75">
        <v>73.040000000000006</v>
      </c>
      <c r="D47" s="135">
        <f t="shared" si="0"/>
        <v>32.5</v>
      </c>
      <c r="E47" s="75"/>
      <c r="F47" s="78">
        <v>15.07</v>
      </c>
      <c r="G47" s="78">
        <v>15.07</v>
      </c>
      <c r="H47" s="78">
        <v>15.45</v>
      </c>
      <c r="I47">
        <v>66.040000000000006</v>
      </c>
      <c r="J47">
        <v>270.31</v>
      </c>
      <c r="K47">
        <v>100.68</v>
      </c>
      <c r="L47">
        <v>0.81</v>
      </c>
      <c r="M47">
        <v>3.46</v>
      </c>
      <c r="N47" s="135">
        <v>10.83</v>
      </c>
      <c r="O47" s="135">
        <v>10.84</v>
      </c>
      <c r="P47" s="135">
        <v>10.83</v>
      </c>
      <c r="Q47">
        <v>1.1399999999999999</v>
      </c>
      <c r="R47">
        <v>122.18</v>
      </c>
      <c r="S47">
        <v>1.71</v>
      </c>
      <c r="T47">
        <v>7.96</v>
      </c>
      <c r="U47">
        <v>2.65</v>
      </c>
      <c r="V47">
        <v>2.66</v>
      </c>
      <c r="W47">
        <v>242.3</v>
      </c>
      <c r="X47">
        <v>48.46</v>
      </c>
      <c r="Y47">
        <v>49.94</v>
      </c>
      <c r="Z47">
        <v>44.46</v>
      </c>
      <c r="AA47">
        <v>33.33</v>
      </c>
      <c r="AB47">
        <v>16.670000000000002</v>
      </c>
    </row>
    <row r="48" spans="1:28">
      <c r="A48" t="s">
        <v>90</v>
      </c>
      <c r="B48" s="75">
        <v>260.07</v>
      </c>
      <c r="C48" s="75">
        <v>73.040000000000006</v>
      </c>
      <c r="D48" s="135">
        <f t="shared" si="0"/>
        <v>32.5</v>
      </c>
      <c r="E48" s="75"/>
      <c r="F48" s="78">
        <v>15.57</v>
      </c>
      <c r="G48" s="78">
        <v>15.57</v>
      </c>
      <c r="H48" s="78">
        <v>15.96</v>
      </c>
      <c r="I48">
        <v>66.040000000000006</v>
      </c>
      <c r="J48">
        <v>270.31</v>
      </c>
      <c r="K48">
        <v>100.68</v>
      </c>
      <c r="L48">
        <v>0.81</v>
      </c>
      <c r="M48">
        <v>3.49</v>
      </c>
      <c r="N48" s="135">
        <v>10.83</v>
      </c>
      <c r="O48" s="135">
        <v>10.84</v>
      </c>
      <c r="P48" s="135">
        <v>10.83</v>
      </c>
      <c r="Q48">
        <v>1.1399999999999999</v>
      </c>
      <c r="R48">
        <v>125.19</v>
      </c>
      <c r="S48">
        <v>1.71</v>
      </c>
      <c r="T48">
        <v>7.99</v>
      </c>
      <c r="U48">
        <v>2.66</v>
      </c>
      <c r="V48">
        <v>2.67</v>
      </c>
      <c r="W48">
        <v>247.57</v>
      </c>
      <c r="X48">
        <v>49.51</v>
      </c>
      <c r="Y48">
        <v>51.91</v>
      </c>
      <c r="Z48">
        <v>45.04</v>
      </c>
      <c r="AA48">
        <v>33.33</v>
      </c>
      <c r="AB48">
        <v>16.670000000000002</v>
      </c>
    </row>
    <row r="49" spans="1:28">
      <c r="A49" t="s">
        <v>91</v>
      </c>
      <c r="B49" s="75">
        <v>260.07</v>
      </c>
      <c r="C49" s="75">
        <v>73.040000000000006</v>
      </c>
      <c r="D49" s="135">
        <f t="shared" si="0"/>
        <v>32.5</v>
      </c>
      <c r="E49" s="75"/>
      <c r="F49" s="78">
        <v>15.95</v>
      </c>
      <c r="G49" s="78">
        <v>15.95</v>
      </c>
      <c r="H49" s="78">
        <v>16.350000000000001</v>
      </c>
      <c r="I49">
        <v>66.040000000000006</v>
      </c>
      <c r="J49">
        <v>270.31</v>
      </c>
      <c r="K49">
        <v>100.68</v>
      </c>
      <c r="L49">
        <v>0.81</v>
      </c>
      <c r="M49">
        <v>3.59</v>
      </c>
      <c r="N49" s="135">
        <v>10.83</v>
      </c>
      <c r="O49" s="135">
        <v>10.84</v>
      </c>
      <c r="P49" s="135">
        <v>10.83</v>
      </c>
      <c r="Q49">
        <v>1.1399999999999999</v>
      </c>
      <c r="R49">
        <v>127.78</v>
      </c>
      <c r="S49">
        <v>1.71</v>
      </c>
      <c r="T49">
        <v>7.98</v>
      </c>
      <c r="U49">
        <v>2.66</v>
      </c>
      <c r="V49">
        <v>2.65</v>
      </c>
      <c r="W49">
        <v>249</v>
      </c>
      <c r="X49">
        <v>49.8</v>
      </c>
      <c r="Y49">
        <v>51.98</v>
      </c>
      <c r="Z49">
        <v>46.64</v>
      </c>
      <c r="AA49">
        <v>33.33</v>
      </c>
      <c r="AB49">
        <v>16.670000000000002</v>
      </c>
    </row>
    <row r="50" spans="1:28">
      <c r="A50" t="s">
        <v>92</v>
      </c>
      <c r="B50" s="75">
        <v>260.07</v>
      </c>
      <c r="C50" s="75">
        <v>73.040000000000006</v>
      </c>
      <c r="D50" s="135">
        <f t="shared" si="0"/>
        <v>32.5</v>
      </c>
      <c r="E50" s="75"/>
      <c r="F50" s="78">
        <v>16.38</v>
      </c>
      <c r="G50" s="78">
        <v>16.38</v>
      </c>
      <c r="H50" s="78">
        <v>16.79</v>
      </c>
      <c r="I50">
        <v>66.040000000000006</v>
      </c>
      <c r="J50">
        <v>270.31</v>
      </c>
      <c r="K50">
        <v>100.68</v>
      </c>
      <c r="L50">
        <v>0.81</v>
      </c>
      <c r="M50">
        <v>3.65</v>
      </c>
      <c r="N50" s="135">
        <v>10.83</v>
      </c>
      <c r="O50" s="135">
        <v>10.84</v>
      </c>
      <c r="P50" s="135">
        <v>10.83</v>
      </c>
      <c r="Q50">
        <v>1.1399999999999999</v>
      </c>
      <c r="R50">
        <v>130.04</v>
      </c>
      <c r="S50">
        <v>1.71</v>
      </c>
      <c r="T50">
        <v>7.61</v>
      </c>
      <c r="U50">
        <v>2.54</v>
      </c>
      <c r="V50">
        <v>2.52</v>
      </c>
      <c r="W50">
        <v>250</v>
      </c>
      <c r="X50">
        <v>50</v>
      </c>
      <c r="Y50">
        <v>53.2</v>
      </c>
      <c r="Z50">
        <v>46.3</v>
      </c>
      <c r="AA50">
        <v>33.33</v>
      </c>
      <c r="AB50">
        <v>16.670000000000002</v>
      </c>
    </row>
    <row r="51" spans="1:28">
      <c r="A51" t="s">
        <v>93</v>
      </c>
      <c r="B51" s="75">
        <v>260.07</v>
      </c>
      <c r="C51" s="75">
        <v>67.790000000000006</v>
      </c>
      <c r="D51" s="135">
        <f t="shared" si="0"/>
        <v>32.5</v>
      </c>
      <c r="E51" s="75"/>
      <c r="F51" s="78">
        <v>16.64</v>
      </c>
      <c r="G51" s="78">
        <v>16.64</v>
      </c>
      <c r="H51" s="78">
        <v>17.059999999999999</v>
      </c>
      <c r="I51">
        <v>66.040000000000006</v>
      </c>
      <c r="J51">
        <v>270.31</v>
      </c>
      <c r="K51">
        <v>100.68</v>
      </c>
      <c r="L51">
        <v>0.81</v>
      </c>
      <c r="M51">
        <v>3.84</v>
      </c>
      <c r="N51" s="135">
        <v>10.83</v>
      </c>
      <c r="O51" s="135">
        <v>10.84</v>
      </c>
      <c r="P51" s="135">
        <v>10.83</v>
      </c>
      <c r="Q51">
        <v>1.1399999999999999</v>
      </c>
      <c r="R51">
        <v>140.94</v>
      </c>
      <c r="S51">
        <v>1.76</v>
      </c>
      <c r="T51">
        <v>7.55</v>
      </c>
      <c r="U51">
        <v>2.52</v>
      </c>
      <c r="V51">
        <v>2.5099999999999998</v>
      </c>
      <c r="W51">
        <v>250</v>
      </c>
      <c r="X51">
        <v>50</v>
      </c>
      <c r="Y51">
        <v>53.67</v>
      </c>
      <c r="Z51">
        <v>46.69</v>
      </c>
      <c r="AA51">
        <v>33.33</v>
      </c>
      <c r="AB51">
        <v>16.670000000000002</v>
      </c>
    </row>
    <row r="52" spans="1:28">
      <c r="A52" t="s">
        <v>94</v>
      </c>
      <c r="B52" s="75">
        <v>260.07</v>
      </c>
      <c r="C52" s="75">
        <v>67.790000000000006</v>
      </c>
      <c r="D52" s="135">
        <f t="shared" si="0"/>
        <v>32.5</v>
      </c>
      <c r="E52" s="75"/>
      <c r="F52" s="78">
        <v>16.84</v>
      </c>
      <c r="G52" s="78">
        <v>16.84</v>
      </c>
      <c r="H52" s="78">
        <v>17.27</v>
      </c>
      <c r="I52">
        <v>66.040000000000006</v>
      </c>
      <c r="J52">
        <v>221.05</v>
      </c>
      <c r="K52">
        <v>100.68</v>
      </c>
      <c r="L52">
        <v>0.81</v>
      </c>
      <c r="M52">
        <v>4</v>
      </c>
      <c r="N52" s="135">
        <v>10.83</v>
      </c>
      <c r="O52" s="135">
        <v>10.84</v>
      </c>
      <c r="P52" s="135">
        <v>10.83</v>
      </c>
      <c r="Q52">
        <v>1.1399999999999999</v>
      </c>
      <c r="R52">
        <v>140.09</v>
      </c>
      <c r="S52">
        <v>1.76</v>
      </c>
      <c r="T52">
        <v>7.9</v>
      </c>
      <c r="U52">
        <v>2.63</v>
      </c>
      <c r="V52">
        <v>2.64</v>
      </c>
      <c r="W52">
        <v>250</v>
      </c>
      <c r="X52">
        <v>50</v>
      </c>
      <c r="Y52">
        <v>54.35</v>
      </c>
      <c r="Z52">
        <v>45.99</v>
      </c>
      <c r="AA52">
        <v>33.33</v>
      </c>
      <c r="AB52">
        <v>16.670000000000002</v>
      </c>
    </row>
    <row r="53" spans="1:28">
      <c r="A53" t="s">
        <v>95</v>
      </c>
      <c r="B53" s="75">
        <v>260.07</v>
      </c>
      <c r="C53" s="75">
        <v>67.790000000000006</v>
      </c>
      <c r="D53" s="135">
        <f t="shared" si="0"/>
        <v>32.5</v>
      </c>
      <c r="E53" s="75"/>
      <c r="F53" s="78">
        <v>16.95</v>
      </c>
      <c r="G53" s="78">
        <v>16.95</v>
      </c>
      <c r="H53" s="78">
        <v>17.38</v>
      </c>
      <c r="I53">
        <v>66.040000000000006</v>
      </c>
      <c r="J53">
        <v>173</v>
      </c>
      <c r="K53">
        <v>100.68</v>
      </c>
      <c r="L53">
        <v>0.81</v>
      </c>
      <c r="M53">
        <v>6.58</v>
      </c>
      <c r="N53" s="135">
        <v>10.83</v>
      </c>
      <c r="O53" s="135">
        <v>10.84</v>
      </c>
      <c r="P53" s="135">
        <v>10.83</v>
      </c>
      <c r="Q53">
        <v>1.1399999999999999</v>
      </c>
      <c r="R53">
        <v>138.66999999999999</v>
      </c>
      <c r="S53">
        <v>1.76</v>
      </c>
      <c r="T53">
        <v>7.54</v>
      </c>
      <c r="U53">
        <v>2.5099999999999998</v>
      </c>
      <c r="V53">
        <v>2.5099999999999998</v>
      </c>
      <c r="W53">
        <v>250</v>
      </c>
      <c r="X53">
        <v>50</v>
      </c>
      <c r="Y53">
        <v>54.63</v>
      </c>
      <c r="Z53">
        <v>46.32</v>
      </c>
      <c r="AA53">
        <v>33.33</v>
      </c>
      <c r="AB53">
        <v>16.670000000000002</v>
      </c>
    </row>
    <row r="54" spans="1:28">
      <c r="A54" t="s">
        <v>96</v>
      </c>
      <c r="B54" s="75">
        <v>218.73</v>
      </c>
      <c r="C54" s="75">
        <v>67.790000000000006</v>
      </c>
      <c r="D54" s="135">
        <f t="shared" si="0"/>
        <v>32.5</v>
      </c>
      <c r="E54" s="75"/>
      <c r="F54" s="78">
        <v>17.04</v>
      </c>
      <c r="G54" s="78">
        <v>17.04</v>
      </c>
      <c r="H54" s="78">
        <v>17.46</v>
      </c>
      <c r="I54">
        <v>66.040000000000006</v>
      </c>
      <c r="J54">
        <v>173</v>
      </c>
      <c r="K54">
        <v>100.68</v>
      </c>
      <c r="L54">
        <v>0.81</v>
      </c>
      <c r="M54">
        <v>6.85</v>
      </c>
      <c r="N54" s="135">
        <v>10.83</v>
      </c>
      <c r="O54" s="135">
        <v>10.84</v>
      </c>
      <c r="P54" s="135">
        <v>10.83</v>
      </c>
      <c r="Q54">
        <v>1.1399999999999999</v>
      </c>
      <c r="R54">
        <v>136.87</v>
      </c>
      <c r="S54">
        <v>1.76</v>
      </c>
      <c r="T54">
        <v>7.58</v>
      </c>
      <c r="U54">
        <v>2.5299999999999998</v>
      </c>
      <c r="V54">
        <v>2.52</v>
      </c>
      <c r="W54">
        <v>250</v>
      </c>
      <c r="X54">
        <v>50</v>
      </c>
      <c r="Y54">
        <v>54.73</v>
      </c>
      <c r="Z54">
        <v>46.81</v>
      </c>
      <c r="AA54">
        <v>33.33</v>
      </c>
      <c r="AB54">
        <v>16.670000000000002</v>
      </c>
    </row>
    <row r="55" spans="1:28">
      <c r="A55" t="s">
        <v>97</v>
      </c>
      <c r="B55" s="75">
        <v>218.73</v>
      </c>
      <c r="C55" s="75">
        <v>67.790000000000006</v>
      </c>
      <c r="D55" s="135">
        <f t="shared" si="0"/>
        <v>32.5</v>
      </c>
      <c r="E55" s="75"/>
      <c r="F55" s="78">
        <v>17.07</v>
      </c>
      <c r="G55" s="78">
        <v>17.07</v>
      </c>
      <c r="H55" s="78">
        <v>17.489999999999998</v>
      </c>
      <c r="I55">
        <v>66.040000000000006</v>
      </c>
      <c r="J55">
        <v>148.66</v>
      </c>
      <c r="K55">
        <v>100.68</v>
      </c>
      <c r="L55">
        <v>0.85</v>
      </c>
      <c r="M55">
        <v>7.18</v>
      </c>
      <c r="N55" s="135">
        <v>10.83</v>
      </c>
      <c r="O55" s="135">
        <v>10.84</v>
      </c>
      <c r="P55" s="135">
        <v>10.83</v>
      </c>
      <c r="Q55">
        <v>1.22</v>
      </c>
      <c r="R55">
        <v>134.69</v>
      </c>
      <c r="S55">
        <v>1.76</v>
      </c>
      <c r="T55">
        <v>7.67</v>
      </c>
      <c r="U55">
        <v>2.56</v>
      </c>
      <c r="V55">
        <v>2.54</v>
      </c>
      <c r="W55">
        <v>250</v>
      </c>
      <c r="X55">
        <v>50</v>
      </c>
      <c r="Y55">
        <v>54.77</v>
      </c>
      <c r="Z55">
        <v>47.55</v>
      </c>
      <c r="AA55">
        <v>33.33</v>
      </c>
      <c r="AB55">
        <v>16.670000000000002</v>
      </c>
    </row>
    <row r="56" spans="1:28">
      <c r="A56" t="s">
        <v>98</v>
      </c>
      <c r="B56" s="75">
        <v>218.73</v>
      </c>
      <c r="C56" s="75">
        <v>67.790000000000006</v>
      </c>
      <c r="D56" s="135">
        <f t="shared" si="0"/>
        <v>32.5</v>
      </c>
      <c r="E56" s="75"/>
      <c r="F56" s="78">
        <v>16.91</v>
      </c>
      <c r="G56" s="78">
        <v>16.91</v>
      </c>
      <c r="H56" s="78">
        <v>17.34</v>
      </c>
      <c r="I56">
        <v>66.040000000000006</v>
      </c>
      <c r="J56">
        <v>148.66</v>
      </c>
      <c r="K56">
        <v>100.68</v>
      </c>
      <c r="L56">
        <v>0.85</v>
      </c>
      <c r="M56">
        <v>7.46</v>
      </c>
      <c r="N56" s="135">
        <v>10.83</v>
      </c>
      <c r="O56" s="135">
        <v>10.84</v>
      </c>
      <c r="P56" s="135">
        <v>10.83</v>
      </c>
      <c r="Q56">
        <v>1.22</v>
      </c>
      <c r="R56">
        <v>132.54</v>
      </c>
      <c r="S56">
        <v>1.76</v>
      </c>
      <c r="T56">
        <v>7.82</v>
      </c>
      <c r="U56">
        <v>2.61</v>
      </c>
      <c r="V56">
        <v>2.59</v>
      </c>
      <c r="W56">
        <v>250</v>
      </c>
      <c r="X56">
        <v>50</v>
      </c>
      <c r="Y56">
        <v>53.22</v>
      </c>
      <c r="Z56">
        <v>46.04</v>
      </c>
      <c r="AA56">
        <v>33.33</v>
      </c>
      <c r="AB56">
        <v>16.670000000000002</v>
      </c>
    </row>
    <row r="57" spans="1:28">
      <c r="A57" t="s">
        <v>99</v>
      </c>
      <c r="B57" s="75">
        <v>218.73</v>
      </c>
      <c r="C57" s="75">
        <v>67.790000000000006</v>
      </c>
      <c r="D57" s="135">
        <f t="shared" si="0"/>
        <v>32.5</v>
      </c>
      <c r="E57" s="75"/>
      <c r="F57" s="78">
        <v>16.7</v>
      </c>
      <c r="G57" s="78">
        <v>16.7</v>
      </c>
      <c r="H57" s="78">
        <v>17.11</v>
      </c>
      <c r="I57">
        <v>66.040000000000006</v>
      </c>
      <c r="J57">
        <v>148.66</v>
      </c>
      <c r="K57">
        <v>100.68</v>
      </c>
      <c r="L57">
        <v>0.85</v>
      </c>
      <c r="M57">
        <v>7.78</v>
      </c>
      <c r="N57" s="135">
        <v>10.83</v>
      </c>
      <c r="O57" s="135">
        <v>10.84</v>
      </c>
      <c r="P57" s="135">
        <v>10.83</v>
      </c>
      <c r="Q57">
        <v>1.22</v>
      </c>
      <c r="R57">
        <v>128.9</v>
      </c>
      <c r="S57">
        <v>1.76</v>
      </c>
      <c r="T57">
        <v>7.88</v>
      </c>
      <c r="U57">
        <v>2.63</v>
      </c>
      <c r="V57">
        <v>2.61</v>
      </c>
      <c r="W57">
        <v>250</v>
      </c>
      <c r="X57">
        <v>50</v>
      </c>
      <c r="Y57">
        <v>54.42</v>
      </c>
      <c r="Z57">
        <v>46.44</v>
      </c>
      <c r="AA57">
        <v>33.33</v>
      </c>
      <c r="AB57">
        <v>16.670000000000002</v>
      </c>
    </row>
    <row r="58" spans="1:28">
      <c r="A58" t="s">
        <v>100</v>
      </c>
      <c r="B58" s="75">
        <v>218.73</v>
      </c>
      <c r="C58" s="75">
        <v>67.790000000000006</v>
      </c>
      <c r="D58" s="135">
        <f t="shared" si="0"/>
        <v>32.5</v>
      </c>
      <c r="E58" s="75"/>
      <c r="F58" s="78">
        <v>16.43</v>
      </c>
      <c r="G58" s="78">
        <v>16.43</v>
      </c>
      <c r="H58" s="78">
        <v>16.829999999999998</v>
      </c>
      <c r="I58">
        <v>66.040000000000006</v>
      </c>
      <c r="J58">
        <v>148.66</v>
      </c>
      <c r="K58">
        <v>100.68</v>
      </c>
      <c r="L58">
        <v>0.85</v>
      </c>
      <c r="M58">
        <v>8.1300000000000008</v>
      </c>
      <c r="N58" s="135">
        <v>10.83</v>
      </c>
      <c r="O58" s="135">
        <v>10.84</v>
      </c>
      <c r="P58" s="135">
        <v>10.83</v>
      </c>
      <c r="Q58">
        <v>1.22</v>
      </c>
      <c r="R58">
        <v>123.46</v>
      </c>
      <c r="S58">
        <v>1.76</v>
      </c>
      <c r="T58">
        <v>7.83</v>
      </c>
      <c r="U58">
        <v>2.61</v>
      </c>
      <c r="V58">
        <v>2.61</v>
      </c>
      <c r="W58">
        <v>250</v>
      </c>
      <c r="X58">
        <v>50</v>
      </c>
      <c r="Y58">
        <v>53.71</v>
      </c>
      <c r="Z58">
        <v>46.18</v>
      </c>
      <c r="AA58">
        <v>33.33</v>
      </c>
      <c r="AB58">
        <v>16.670000000000002</v>
      </c>
    </row>
    <row r="59" spans="1:28">
      <c r="A59" t="s">
        <v>101</v>
      </c>
      <c r="B59" s="75">
        <v>218.73</v>
      </c>
      <c r="C59" s="75">
        <v>67.790000000000006</v>
      </c>
      <c r="D59" s="135">
        <f t="shared" si="0"/>
        <v>32.5</v>
      </c>
      <c r="E59" s="75"/>
      <c r="F59" s="78">
        <v>16.09</v>
      </c>
      <c r="G59" s="78">
        <v>16.09</v>
      </c>
      <c r="H59" s="78">
        <v>16.5</v>
      </c>
      <c r="I59">
        <v>66.040000000000006</v>
      </c>
      <c r="J59">
        <v>148.66</v>
      </c>
      <c r="K59">
        <v>100.68</v>
      </c>
      <c r="L59">
        <v>0.85</v>
      </c>
      <c r="M59">
        <v>8.67</v>
      </c>
      <c r="N59" s="135">
        <v>10.83</v>
      </c>
      <c r="O59" s="135">
        <v>10.84</v>
      </c>
      <c r="P59" s="135">
        <v>10.83</v>
      </c>
      <c r="Q59">
        <v>1.22</v>
      </c>
      <c r="R59">
        <v>117.73</v>
      </c>
      <c r="S59">
        <v>1.71</v>
      </c>
      <c r="T59">
        <v>7.85</v>
      </c>
      <c r="U59">
        <v>2.62</v>
      </c>
      <c r="V59">
        <v>2.6</v>
      </c>
      <c r="W59">
        <v>250</v>
      </c>
      <c r="X59">
        <v>50</v>
      </c>
      <c r="Y59">
        <v>52.48</v>
      </c>
      <c r="Z59">
        <v>45.3</v>
      </c>
      <c r="AA59">
        <v>33.33</v>
      </c>
      <c r="AB59">
        <v>16.670000000000002</v>
      </c>
    </row>
    <row r="60" spans="1:28">
      <c r="A60" t="s">
        <v>102</v>
      </c>
      <c r="B60" s="75">
        <v>218.73</v>
      </c>
      <c r="C60" s="75">
        <v>67.790000000000006</v>
      </c>
      <c r="D60" s="135">
        <f t="shared" si="0"/>
        <v>32.5</v>
      </c>
      <c r="E60" s="75"/>
      <c r="F60" s="78">
        <v>15.68</v>
      </c>
      <c r="G60" s="78">
        <v>15.68</v>
      </c>
      <c r="H60" s="78">
        <v>16.079999999999998</v>
      </c>
      <c r="I60">
        <v>66.040000000000006</v>
      </c>
      <c r="J60">
        <v>148.66</v>
      </c>
      <c r="K60">
        <v>100.68</v>
      </c>
      <c r="L60">
        <v>0.85</v>
      </c>
      <c r="M60">
        <v>9.3000000000000007</v>
      </c>
      <c r="N60" s="135">
        <v>10.83</v>
      </c>
      <c r="O60" s="135">
        <v>10.84</v>
      </c>
      <c r="P60" s="135">
        <v>10.83</v>
      </c>
      <c r="Q60">
        <v>1.22</v>
      </c>
      <c r="R60">
        <v>111.28</v>
      </c>
      <c r="S60">
        <v>1.71</v>
      </c>
      <c r="T60">
        <v>7.6</v>
      </c>
      <c r="U60">
        <v>2.5299999999999998</v>
      </c>
      <c r="V60">
        <v>2.54</v>
      </c>
      <c r="W60">
        <v>247.28</v>
      </c>
      <c r="X60">
        <v>49.45</v>
      </c>
      <c r="Y60">
        <v>51.19</v>
      </c>
      <c r="Z60">
        <v>45.5</v>
      </c>
      <c r="AA60">
        <v>33.33</v>
      </c>
      <c r="AB60">
        <v>16.670000000000002</v>
      </c>
    </row>
    <row r="61" spans="1:28">
      <c r="A61" t="s">
        <v>103</v>
      </c>
      <c r="B61" s="75">
        <v>218.73</v>
      </c>
      <c r="C61" s="75">
        <v>67.790000000000006</v>
      </c>
      <c r="D61" s="135">
        <f t="shared" si="0"/>
        <v>32.5</v>
      </c>
      <c r="E61" s="75"/>
      <c r="F61" s="78">
        <v>15.23</v>
      </c>
      <c r="G61" s="78">
        <v>15.23</v>
      </c>
      <c r="H61" s="78">
        <v>15.62</v>
      </c>
      <c r="I61">
        <v>66.040000000000006</v>
      </c>
      <c r="J61">
        <v>148.66</v>
      </c>
      <c r="K61">
        <v>100.68</v>
      </c>
      <c r="L61">
        <v>0.85</v>
      </c>
      <c r="M61">
        <v>10.02</v>
      </c>
      <c r="N61" s="135">
        <v>10.83</v>
      </c>
      <c r="O61" s="135">
        <v>10.84</v>
      </c>
      <c r="P61" s="135">
        <v>10.83</v>
      </c>
      <c r="Q61">
        <v>1.22</v>
      </c>
      <c r="R61">
        <v>105.35</v>
      </c>
      <c r="S61">
        <v>1.71</v>
      </c>
      <c r="T61">
        <v>7.94</v>
      </c>
      <c r="U61">
        <v>2.65</v>
      </c>
      <c r="V61">
        <v>2.64</v>
      </c>
      <c r="W61">
        <v>243.19</v>
      </c>
      <c r="X61">
        <v>48.64</v>
      </c>
      <c r="Y61">
        <v>51.06</v>
      </c>
      <c r="Z61">
        <v>43.29</v>
      </c>
      <c r="AA61">
        <v>33.33</v>
      </c>
      <c r="AB61">
        <v>16.670000000000002</v>
      </c>
    </row>
    <row r="62" spans="1:28">
      <c r="A62" t="s">
        <v>104</v>
      </c>
      <c r="B62" s="75">
        <v>218.73</v>
      </c>
      <c r="C62" s="75">
        <v>67.790000000000006</v>
      </c>
      <c r="D62" s="135">
        <f t="shared" si="0"/>
        <v>32.5</v>
      </c>
      <c r="E62" s="75"/>
      <c r="F62" s="78">
        <v>14.68</v>
      </c>
      <c r="G62" s="78">
        <v>14.68</v>
      </c>
      <c r="H62" s="78">
        <v>15.04</v>
      </c>
      <c r="I62">
        <v>70.19</v>
      </c>
      <c r="J62">
        <v>148.66</v>
      </c>
      <c r="K62">
        <v>100.68</v>
      </c>
      <c r="L62">
        <v>0.85</v>
      </c>
      <c r="M62">
        <v>10.71</v>
      </c>
      <c r="N62" s="135">
        <v>10.83</v>
      </c>
      <c r="O62" s="135">
        <v>10.84</v>
      </c>
      <c r="P62" s="135">
        <v>10.83</v>
      </c>
      <c r="Q62">
        <v>1.22</v>
      </c>
      <c r="R62">
        <v>97.29</v>
      </c>
      <c r="S62">
        <v>1.71</v>
      </c>
      <c r="T62">
        <v>7.88</v>
      </c>
      <c r="U62">
        <v>2.63</v>
      </c>
      <c r="V62">
        <v>2.62</v>
      </c>
      <c r="W62">
        <v>237.06</v>
      </c>
      <c r="X62">
        <v>47.41</v>
      </c>
      <c r="Y62">
        <v>48.98</v>
      </c>
      <c r="Z62">
        <v>42.06</v>
      </c>
      <c r="AA62">
        <v>33.33</v>
      </c>
      <c r="AB62">
        <v>16.670000000000002</v>
      </c>
    </row>
    <row r="63" spans="1:28">
      <c r="A63" t="s">
        <v>105</v>
      </c>
      <c r="B63" s="75">
        <v>218.73</v>
      </c>
      <c r="C63" s="75">
        <v>67.790000000000006</v>
      </c>
      <c r="D63" s="135">
        <f t="shared" si="0"/>
        <v>32.5</v>
      </c>
      <c r="E63" s="75"/>
      <c r="F63" s="78">
        <v>14.03</v>
      </c>
      <c r="G63" s="78">
        <v>14.03</v>
      </c>
      <c r="H63" s="78">
        <v>14.38</v>
      </c>
      <c r="I63">
        <v>70.19</v>
      </c>
      <c r="J63">
        <v>148.66</v>
      </c>
      <c r="K63">
        <v>100.68</v>
      </c>
      <c r="L63">
        <v>0.93</v>
      </c>
      <c r="M63">
        <v>7.21</v>
      </c>
      <c r="N63" s="135">
        <v>10.83</v>
      </c>
      <c r="O63" s="135">
        <v>10.84</v>
      </c>
      <c r="P63" s="135">
        <v>10.83</v>
      </c>
      <c r="Q63">
        <v>1.07</v>
      </c>
      <c r="R63">
        <v>88.87</v>
      </c>
      <c r="S63">
        <v>1.71</v>
      </c>
      <c r="T63">
        <v>11.11</v>
      </c>
      <c r="U63">
        <v>3.7</v>
      </c>
      <c r="V63">
        <v>3.7</v>
      </c>
      <c r="W63">
        <v>229.25</v>
      </c>
      <c r="X63">
        <v>45.85</v>
      </c>
      <c r="Y63">
        <v>46.72</v>
      </c>
      <c r="Z63">
        <v>40.340000000000003</v>
      </c>
      <c r="AA63">
        <v>33.33</v>
      </c>
      <c r="AB63">
        <v>16.670000000000002</v>
      </c>
    </row>
    <row r="64" spans="1:28">
      <c r="A64" t="s">
        <v>106</v>
      </c>
      <c r="B64" s="75">
        <v>218.73</v>
      </c>
      <c r="C64" s="75">
        <v>67.790000000000006</v>
      </c>
      <c r="D64" s="135">
        <f t="shared" si="0"/>
        <v>32.5</v>
      </c>
      <c r="E64" s="75"/>
      <c r="F64" s="78">
        <v>13.28</v>
      </c>
      <c r="G64" s="78">
        <v>13.28</v>
      </c>
      <c r="H64" s="78">
        <v>13.6</v>
      </c>
      <c r="I64">
        <v>70.19</v>
      </c>
      <c r="J64">
        <v>148.66</v>
      </c>
      <c r="K64">
        <v>100.68</v>
      </c>
      <c r="L64">
        <v>0.93</v>
      </c>
      <c r="M64">
        <v>7.07</v>
      </c>
      <c r="N64" s="135">
        <v>10.83</v>
      </c>
      <c r="O64" s="135">
        <v>10.84</v>
      </c>
      <c r="P64" s="135">
        <v>10.83</v>
      </c>
      <c r="Q64">
        <v>1.07</v>
      </c>
      <c r="R64">
        <v>79.8</v>
      </c>
      <c r="S64">
        <v>1.71</v>
      </c>
      <c r="T64">
        <v>11.22</v>
      </c>
      <c r="U64">
        <v>3.74</v>
      </c>
      <c r="V64">
        <v>3.73</v>
      </c>
      <c r="W64">
        <v>218.02</v>
      </c>
      <c r="X64">
        <v>43.6</v>
      </c>
      <c r="Y64">
        <v>44.01</v>
      </c>
      <c r="Z64">
        <v>38.200000000000003</v>
      </c>
      <c r="AA64">
        <v>33.33</v>
      </c>
      <c r="AB64">
        <v>16.670000000000002</v>
      </c>
    </row>
    <row r="65" spans="1:28">
      <c r="A65" t="s">
        <v>107</v>
      </c>
      <c r="B65" s="75">
        <v>218.73</v>
      </c>
      <c r="C65" s="75">
        <v>58.32</v>
      </c>
      <c r="D65" s="135">
        <f t="shared" si="0"/>
        <v>32.5</v>
      </c>
      <c r="E65" s="75"/>
      <c r="F65" s="78">
        <v>12.54</v>
      </c>
      <c r="G65" s="78">
        <v>12.54</v>
      </c>
      <c r="H65" s="78">
        <v>12.85</v>
      </c>
      <c r="I65">
        <v>70.19</v>
      </c>
      <c r="J65">
        <v>148.66</v>
      </c>
      <c r="K65">
        <v>100.68</v>
      </c>
      <c r="L65">
        <v>0.93</v>
      </c>
      <c r="M65">
        <v>6.98</v>
      </c>
      <c r="N65" s="135">
        <v>10.83</v>
      </c>
      <c r="O65" s="135">
        <v>10.84</v>
      </c>
      <c r="P65" s="135">
        <v>10.83</v>
      </c>
      <c r="Q65">
        <v>1.07</v>
      </c>
      <c r="R65">
        <v>70.319999999999993</v>
      </c>
      <c r="S65">
        <v>1.71</v>
      </c>
      <c r="T65">
        <v>11.22</v>
      </c>
      <c r="U65">
        <v>3.74</v>
      </c>
      <c r="V65">
        <v>3.73</v>
      </c>
      <c r="W65">
        <v>203.38</v>
      </c>
      <c r="X65">
        <v>40.68</v>
      </c>
      <c r="Y65">
        <v>41.11</v>
      </c>
      <c r="Z65">
        <v>36.47</v>
      </c>
      <c r="AA65">
        <v>32.54</v>
      </c>
      <c r="AB65">
        <v>16.27</v>
      </c>
    </row>
    <row r="66" spans="1:28">
      <c r="A66" t="s">
        <v>108</v>
      </c>
      <c r="B66" s="75">
        <v>218.73</v>
      </c>
      <c r="C66" s="75">
        <v>58.32</v>
      </c>
      <c r="D66" s="135">
        <f t="shared" si="0"/>
        <v>32.5</v>
      </c>
      <c r="E66" s="75"/>
      <c r="F66" s="78">
        <v>11.59</v>
      </c>
      <c r="G66" s="78">
        <v>11.59</v>
      </c>
      <c r="H66" s="78">
        <v>11.88</v>
      </c>
      <c r="I66">
        <v>70.19</v>
      </c>
      <c r="J66">
        <v>148.66</v>
      </c>
      <c r="K66">
        <v>100.68</v>
      </c>
      <c r="L66">
        <v>0.93</v>
      </c>
      <c r="M66">
        <v>7.05</v>
      </c>
      <c r="N66" s="135">
        <v>10.83</v>
      </c>
      <c r="O66" s="135">
        <v>10.84</v>
      </c>
      <c r="P66" s="135">
        <v>10.83</v>
      </c>
      <c r="Q66">
        <v>1.07</v>
      </c>
      <c r="R66">
        <v>60.48</v>
      </c>
      <c r="S66">
        <v>1.71</v>
      </c>
      <c r="T66">
        <v>11.17</v>
      </c>
      <c r="U66">
        <v>3.72</v>
      </c>
      <c r="V66">
        <v>3.72</v>
      </c>
      <c r="W66">
        <v>187.28</v>
      </c>
      <c r="X66">
        <v>37.450000000000003</v>
      </c>
      <c r="Y66">
        <v>38.049999999999997</v>
      </c>
      <c r="Z66">
        <v>34.51</v>
      </c>
      <c r="AA66">
        <v>28.94</v>
      </c>
      <c r="AB66">
        <v>14.48</v>
      </c>
    </row>
    <row r="67" spans="1:28">
      <c r="A67" t="s">
        <v>109</v>
      </c>
      <c r="B67" s="75">
        <v>218.73</v>
      </c>
      <c r="C67" s="75">
        <v>58.32</v>
      </c>
      <c r="D67" s="135">
        <f t="shared" si="0"/>
        <v>32.5</v>
      </c>
      <c r="E67" s="75"/>
      <c r="F67" s="78">
        <v>10.46</v>
      </c>
      <c r="G67" s="78">
        <v>10.46</v>
      </c>
      <c r="H67" s="78">
        <v>10.72</v>
      </c>
      <c r="I67">
        <v>70.19</v>
      </c>
      <c r="J67">
        <v>148.66</v>
      </c>
      <c r="K67">
        <v>100.68</v>
      </c>
      <c r="L67">
        <v>0.93</v>
      </c>
      <c r="M67">
        <v>7.71</v>
      </c>
      <c r="N67" s="135">
        <v>10.83</v>
      </c>
      <c r="O67" s="135">
        <v>10.84</v>
      </c>
      <c r="P67" s="135">
        <v>10.83</v>
      </c>
      <c r="Q67">
        <v>1.07</v>
      </c>
      <c r="R67">
        <v>50.59</v>
      </c>
      <c r="S67">
        <v>1.66</v>
      </c>
      <c r="T67">
        <v>11.78</v>
      </c>
      <c r="U67">
        <v>3.93</v>
      </c>
      <c r="V67">
        <v>3.92</v>
      </c>
      <c r="W67">
        <v>170.06</v>
      </c>
      <c r="X67">
        <v>34.01</v>
      </c>
      <c r="Y67">
        <v>34.6</v>
      </c>
      <c r="Z67">
        <v>31.43</v>
      </c>
      <c r="AA67">
        <v>25.31</v>
      </c>
      <c r="AB67">
        <v>12.66</v>
      </c>
    </row>
    <row r="68" spans="1:28">
      <c r="A68" t="s">
        <v>110</v>
      </c>
      <c r="B68" s="75">
        <v>218.73</v>
      </c>
      <c r="C68" s="75">
        <v>58.32</v>
      </c>
      <c r="D68" s="135">
        <f t="shared" ref="D68:D98" si="1">N68+O68+P68</f>
        <v>32.5</v>
      </c>
      <c r="E68" s="75"/>
      <c r="F68" s="78">
        <v>9.39</v>
      </c>
      <c r="G68" s="78">
        <v>9.39</v>
      </c>
      <c r="H68" s="78">
        <v>9.6199999999999992</v>
      </c>
      <c r="I68">
        <v>70.19</v>
      </c>
      <c r="J68">
        <v>148.66</v>
      </c>
      <c r="K68">
        <v>100.68</v>
      </c>
      <c r="L68">
        <v>0.93</v>
      </c>
      <c r="M68">
        <v>7.94</v>
      </c>
      <c r="N68" s="135">
        <v>10.83</v>
      </c>
      <c r="O68" s="135">
        <v>10.84</v>
      </c>
      <c r="P68" s="135">
        <v>10.83</v>
      </c>
      <c r="Q68">
        <v>1.07</v>
      </c>
      <c r="R68">
        <v>40.26</v>
      </c>
      <c r="S68">
        <v>1.66</v>
      </c>
      <c r="T68">
        <v>11.98</v>
      </c>
      <c r="U68">
        <v>3.99</v>
      </c>
      <c r="V68">
        <v>3.99</v>
      </c>
      <c r="W68">
        <v>151.87</v>
      </c>
      <c r="X68">
        <v>30.37</v>
      </c>
      <c r="Y68">
        <v>30.88</v>
      </c>
      <c r="Z68">
        <v>29.12</v>
      </c>
      <c r="AA68">
        <v>21.64</v>
      </c>
      <c r="AB68">
        <v>10.83</v>
      </c>
    </row>
    <row r="69" spans="1:28">
      <c r="A69" t="s">
        <v>111</v>
      </c>
      <c r="B69" s="75">
        <v>218.73</v>
      </c>
      <c r="C69" s="75">
        <v>58.32</v>
      </c>
      <c r="D69" s="135">
        <f t="shared" si="1"/>
        <v>33</v>
      </c>
      <c r="E69" s="75"/>
      <c r="F69" s="78">
        <v>8.07</v>
      </c>
      <c r="G69" s="78">
        <v>8.07</v>
      </c>
      <c r="H69" s="78">
        <v>8.2799999999999994</v>
      </c>
      <c r="I69">
        <v>70.19</v>
      </c>
      <c r="J69">
        <v>173</v>
      </c>
      <c r="K69">
        <v>100.68</v>
      </c>
      <c r="L69">
        <v>0.93</v>
      </c>
      <c r="M69">
        <v>7.67</v>
      </c>
      <c r="N69" s="135">
        <v>11</v>
      </c>
      <c r="O69" s="135">
        <v>11</v>
      </c>
      <c r="P69" s="135">
        <v>11</v>
      </c>
      <c r="Q69">
        <v>1.07</v>
      </c>
      <c r="R69">
        <v>30.68</v>
      </c>
      <c r="S69">
        <v>1.66</v>
      </c>
      <c r="T69">
        <v>12.18</v>
      </c>
      <c r="U69">
        <v>4.0599999999999996</v>
      </c>
      <c r="V69">
        <v>4.05</v>
      </c>
      <c r="W69">
        <v>132.38</v>
      </c>
      <c r="X69">
        <v>26.48</v>
      </c>
      <c r="Y69">
        <v>26.86</v>
      </c>
      <c r="Z69">
        <v>25.59</v>
      </c>
      <c r="AA69">
        <v>17.920000000000002</v>
      </c>
      <c r="AB69">
        <v>8.9600000000000009</v>
      </c>
    </row>
    <row r="70" spans="1:28">
      <c r="A70" t="s">
        <v>112</v>
      </c>
      <c r="B70" s="75">
        <v>218.73</v>
      </c>
      <c r="C70" s="75">
        <v>58.32</v>
      </c>
      <c r="D70" s="135">
        <f t="shared" si="1"/>
        <v>33.44</v>
      </c>
      <c r="E70" s="75"/>
      <c r="F70" s="78">
        <v>6.82</v>
      </c>
      <c r="G70" s="78">
        <v>6.82</v>
      </c>
      <c r="H70" s="78">
        <v>6.98</v>
      </c>
      <c r="I70">
        <v>70.19</v>
      </c>
      <c r="J70">
        <v>221.05</v>
      </c>
      <c r="K70">
        <v>100.68</v>
      </c>
      <c r="L70">
        <v>0.93</v>
      </c>
      <c r="M70">
        <v>12.17</v>
      </c>
      <c r="N70" s="135">
        <v>13.24</v>
      </c>
      <c r="O70" s="135">
        <v>6.96</v>
      </c>
      <c r="P70" s="135">
        <v>13.24</v>
      </c>
      <c r="Q70">
        <v>1.07</v>
      </c>
      <c r="R70">
        <v>20.86</v>
      </c>
      <c r="S70">
        <v>1.66</v>
      </c>
      <c r="T70">
        <v>9.2799999999999994</v>
      </c>
      <c r="U70">
        <v>3.09</v>
      </c>
      <c r="V70">
        <v>3.1</v>
      </c>
      <c r="W70">
        <v>111.28</v>
      </c>
      <c r="X70">
        <v>22.26</v>
      </c>
      <c r="Y70">
        <v>22.52</v>
      </c>
      <c r="Z70">
        <v>21.58</v>
      </c>
      <c r="AA70">
        <v>14.23</v>
      </c>
      <c r="AB70">
        <v>7.12</v>
      </c>
    </row>
    <row r="71" spans="1:28">
      <c r="A71" t="s">
        <v>113</v>
      </c>
      <c r="B71" s="75">
        <v>260.07</v>
      </c>
      <c r="C71" s="75">
        <v>73.040000000000006</v>
      </c>
      <c r="D71" s="135">
        <f t="shared" si="1"/>
        <v>14.2</v>
      </c>
      <c r="E71" s="75"/>
      <c r="F71" s="78">
        <v>5.33</v>
      </c>
      <c r="G71" s="78">
        <v>5.33</v>
      </c>
      <c r="H71" s="78">
        <v>5.46</v>
      </c>
      <c r="I71">
        <v>70.19</v>
      </c>
      <c r="J71">
        <v>270.31</v>
      </c>
      <c r="K71">
        <v>100.68</v>
      </c>
      <c r="L71">
        <v>0.93</v>
      </c>
      <c r="M71">
        <v>11.9</v>
      </c>
      <c r="N71" s="135">
        <v>6.54</v>
      </c>
      <c r="O71" s="135">
        <v>1.73</v>
      </c>
      <c r="P71" s="135">
        <v>5.93</v>
      </c>
      <c r="Q71">
        <v>1.07</v>
      </c>
      <c r="R71">
        <v>12.24</v>
      </c>
      <c r="S71">
        <v>1.66</v>
      </c>
      <c r="T71">
        <v>10.16</v>
      </c>
      <c r="U71">
        <v>3.39</v>
      </c>
      <c r="V71">
        <v>3.38</v>
      </c>
      <c r="W71">
        <v>88.62</v>
      </c>
      <c r="X71">
        <v>17.72</v>
      </c>
      <c r="Y71">
        <v>18.149999999999999</v>
      </c>
      <c r="Z71">
        <v>17.66</v>
      </c>
      <c r="AA71">
        <v>10.65</v>
      </c>
      <c r="AB71">
        <v>5.33</v>
      </c>
    </row>
    <row r="72" spans="1:28">
      <c r="A72" t="s">
        <v>114</v>
      </c>
      <c r="B72" s="75">
        <v>260.07</v>
      </c>
      <c r="C72" s="75">
        <v>73.040000000000006</v>
      </c>
      <c r="D72" s="135">
        <f t="shared" si="1"/>
        <v>3.06</v>
      </c>
      <c r="E72" s="75"/>
      <c r="F72" s="78">
        <v>3.54</v>
      </c>
      <c r="G72" s="78">
        <v>3.54</v>
      </c>
      <c r="H72" s="78">
        <v>3.64</v>
      </c>
      <c r="I72">
        <v>70.19</v>
      </c>
      <c r="J72">
        <v>270.31</v>
      </c>
      <c r="K72">
        <v>100.68</v>
      </c>
      <c r="L72">
        <v>0.93</v>
      </c>
      <c r="M72">
        <v>11.7</v>
      </c>
      <c r="N72" s="135">
        <v>1.23</v>
      </c>
      <c r="O72" s="135">
        <v>0.47</v>
      </c>
      <c r="P72" s="135">
        <v>1.36</v>
      </c>
      <c r="Q72">
        <v>1.07</v>
      </c>
      <c r="R72">
        <v>6.32</v>
      </c>
      <c r="S72">
        <v>1.66</v>
      </c>
      <c r="T72">
        <v>11.29</v>
      </c>
      <c r="U72">
        <v>3.76</v>
      </c>
      <c r="V72">
        <v>3.77</v>
      </c>
      <c r="W72">
        <v>64.17</v>
      </c>
      <c r="X72">
        <v>12.83</v>
      </c>
      <c r="Y72">
        <v>13.38</v>
      </c>
      <c r="Z72">
        <v>13.68</v>
      </c>
      <c r="AA72">
        <v>7.39</v>
      </c>
      <c r="AB72">
        <v>3.7</v>
      </c>
    </row>
    <row r="73" spans="1:28">
      <c r="A73" t="s">
        <v>115</v>
      </c>
      <c r="B73" s="75">
        <v>260.07</v>
      </c>
      <c r="C73" s="75">
        <v>73.040000000000006</v>
      </c>
      <c r="D73" s="135">
        <f t="shared" si="1"/>
        <v>0</v>
      </c>
      <c r="E73" s="75"/>
      <c r="F73" s="78">
        <v>1.86</v>
      </c>
      <c r="G73" s="78">
        <v>1.86</v>
      </c>
      <c r="H73" s="78">
        <v>1.9</v>
      </c>
      <c r="I73">
        <v>70.19</v>
      </c>
      <c r="J73">
        <v>270.31</v>
      </c>
      <c r="K73">
        <v>100.68</v>
      </c>
      <c r="L73">
        <v>0.85</v>
      </c>
      <c r="M73">
        <v>11.3</v>
      </c>
      <c r="N73" s="135">
        <v>0</v>
      </c>
      <c r="O73" s="135">
        <v>0</v>
      </c>
      <c r="P73" s="135">
        <v>0</v>
      </c>
      <c r="Q73">
        <v>1.07</v>
      </c>
      <c r="R73">
        <v>2.93</v>
      </c>
      <c r="S73">
        <v>1.66</v>
      </c>
      <c r="T73">
        <v>12.74</v>
      </c>
      <c r="U73">
        <v>4.25</v>
      </c>
      <c r="V73">
        <v>4.2300000000000004</v>
      </c>
      <c r="W73">
        <v>40.58</v>
      </c>
      <c r="X73">
        <v>8.1199999999999992</v>
      </c>
      <c r="Y73">
        <v>8.25</v>
      </c>
      <c r="Z73">
        <v>9.18</v>
      </c>
      <c r="AA73">
        <v>4.62</v>
      </c>
      <c r="AB73">
        <v>2.31</v>
      </c>
    </row>
    <row r="74" spans="1:28">
      <c r="A74" t="s">
        <v>116</v>
      </c>
      <c r="B74" s="75">
        <v>237.95</v>
      </c>
      <c r="C74" s="75">
        <v>58.32</v>
      </c>
      <c r="D74" s="135">
        <f t="shared" si="1"/>
        <v>0</v>
      </c>
      <c r="E74" s="75"/>
      <c r="F74" s="78">
        <v>0.76</v>
      </c>
      <c r="G74" s="78">
        <v>0.76</v>
      </c>
      <c r="H74" s="78">
        <v>0.78</v>
      </c>
      <c r="I74">
        <v>70.19</v>
      </c>
      <c r="J74">
        <v>270.31</v>
      </c>
      <c r="K74">
        <v>100.68</v>
      </c>
      <c r="L74">
        <v>0.85</v>
      </c>
      <c r="M74">
        <v>10.92</v>
      </c>
      <c r="N74" s="135">
        <v>0</v>
      </c>
      <c r="O74" s="135">
        <v>0</v>
      </c>
      <c r="P74" s="135">
        <v>0</v>
      </c>
      <c r="Q74">
        <v>1.07</v>
      </c>
      <c r="R74">
        <v>0.81</v>
      </c>
      <c r="S74">
        <v>1.66</v>
      </c>
      <c r="T74">
        <v>15.3</v>
      </c>
      <c r="U74">
        <v>5.0999999999999996</v>
      </c>
      <c r="V74">
        <v>5.09</v>
      </c>
      <c r="W74">
        <v>18.350000000000001</v>
      </c>
      <c r="X74">
        <v>3.67</v>
      </c>
      <c r="Y74">
        <v>3.87</v>
      </c>
      <c r="Z74">
        <v>6.5</v>
      </c>
      <c r="AA74">
        <v>1.89</v>
      </c>
      <c r="AB74">
        <v>0.94</v>
      </c>
    </row>
    <row r="75" spans="1:28">
      <c r="A75" t="s">
        <v>117</v>
      </c>
      <c r="B75" s="75">
        <v>260.07</v>
      </c>
      <c r="C75" s="75">
        <v>73.040000000000006</v>
      </c>
      <c r="D75" s="135">
        <f t="shared" si="1"/>
        <v>0</v>
      </c>
      <c r="E75" s="75"/>
      <c r="F75" s="78">
        <v>0.2</v>
      </c>
      <c r="G75" s="78">
        <v>0.2</v>
      </c>
      <c r="H75" s="78">
        <v>0.2</v>
      </c>
      <c r="I75">
        <v>78.69</v>
      </c>
      <c r="J75">
        <v>270.31</v>
      </c>
      <c r="K75">
        <v>100.68</v>
      </c>
      <c r="L75">
        <v>0.85</v>
      </c>
      <c r="M75">
        <v>10.17</v>
      </c>
      <c r="N75" s="135">
        <v>0</v>
      </c>
      <c r="O75" s="135">
        <v>0</v>
      </c>
      <c r="P75" s="135">
        <v>0</v>
      </c>
      <c r="Q75">
        <v>1.1399999999999999</v>
      </c>
      <c r="R75">
        <v>0</v>
      </c>
      <c r="S75">
        <v>1.61</v>
      </c>
      <c r="T75">
        <v>13</v>
      </c>
      <c r="U75">
        <v>4.33</v>
      </c>
      <c r="V75">
        <v>4.33</v>
      </c>
      <c r="W75">
        <v>5.31</v>
      </c>
      <c r="X75">
        <v>1.06</v>
      </c>
      <c r="Y75">
        <v>1.18</v>
      </c>
      <c r="Z75">
        <v>5.61</v>
      </c>
      <c r="AA75">
        <v>0.27</v>
      </c>
      <c r="AB75">
        <v>0.14000000000000001</v>
      </c>
    </row>
    <row r="76" spans="1:28">
      <c r="A76" t="s">
        <v>118</v>
      </c>
      <c r="B76" s="75">
        <v>260.07</v>
      </c>
      <c r="C76" s="75">
        <v>73.040000000000006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87.17</v>
      </c>
      <c r="J76">
        <v>270.31</v>
      </c>
      <c r="K76">
        <v>100.68</v>
      </c>
      <c r="L76">
        <v>0.85</v>
      </c>
      <c r="M76">
        <v>9.68</v>
      </c>
      <c r="N76" s="135">
        <v>0</v>
      </c>
      <c r="O76" s="135">
        <v>0</v>
      </c>
      <c r="P76" s="135">
        <v>0</v>
      </c>
      <c r="Q76">
        <v>1.1399999999999999</v>
      </c>
      <c r="R76">
        <v>0</v>
      </c>
      <c r="S76">
        <v>1.61</v>
      </c>
      <c r="T76">
        <v>12.4</v>
      </c>
      <c r="U76">
        <v>4.13</v>
      </c>
      <c r="V76">
        <v>4.13</v>
      </c>
      <c r="W76">
        <v>1.22</v>
      </c>
      <c r="X76">
        <v>0.24</v>
      </c>
      <c r="Y76">
        <v>0.09</v>
      </c>
      <c r="Z76">
        <v>2.5099999999999998</v>
      </c>
      <c r="AA76">
        <v>0</v>
      </c>
      <c r="AB76">
        <v>0</v>
      </c>
    </row>
    <row r="77" spans="1:28">
      <c r="A77" t="s">
        <v>119</v>
      </c>
      <c r="B77" s="75">
        <v>260.07</v>
      </c>
      <c r="C77" s="75">
        <v>73.040000000000006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95.66</v>
      </c>
      <c r="J77">
        <v>270.31</v>
      </c>
      <c r="K77">
        <v>100.68</v>
      </c>
      <c r="L77">
        <v>0.85</v>
      </c>
      <c r="M77">
        <v>9.4</v>
      </c>
      <c r="N77" s="135">
        <v>0</v>
      </c>
      <c r="O77" s="135">
        <v>0</v>
      </c>
      <c r="P77" s="135">
        <v>0</v>
      </c>
      <c r="Q77">
        <v>1.1399999999999999</v>
      </c>
      <c r="R77">
        <v>0</v>
      </c>
      <c r="S77">
        <v>1.61</v>
      </c>
      <c r="T77">
        <v>12.47</v>
      </c>
      <c r="U77">
        <v>4.16</v>
      </c>
      <c r="V77">
        <v>4.1500000000000004</v>
      </c>
      <c r="W77">
        <v>0</v>
      </c>
      <c r="X77">
        <v>0</v>
      </c>
      <c r="Y77">
        <v>0.11</v>
      </c>
      <c r="Z77">
        <v>0</v>
      </c>
      <c r="AA77">
        <v>0</v>
      </c>
      <c r="AB77">
        <v>0</v>
      </c>
    </row>
    <row r="78" spans="1:28">
      <c r="A78" t="s">
        <v>120</v>
      </c>
      <c r="B78" s="75">
        <v>260.07</v>
      </c>
      <c r="C78" s="75">
        <v>73.040000000000006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116.72</v>
      </c>
      <c r="J78">
        <v>270.31</v>
      </c>
      <c r="K78">
        <v>100.68</v>
      </c>
      <c r="L78">
        <v>0.85</v>
      </c>
      <c r="M78">
        <v>9.2200000000000006</v>
      </c>
      <c r="N78" s="135">
        <v>0</v>
      </c>
      <c r="O78" s="135">
        <v>0</v>
      </c>
      <c r="P78" s="135">
        <v>0</v>
      </c>
      <c r="Q78">
        <v>1.1399999999999999</v>
      </c>
      <c r="R78">
        <v>0</v>
      </c>
      <c r="S78">
        <v>1.61</v>
      </c>
      <c r="T78">
        <v>12.42</v>
      </c>
      <c r="U78">
        <v>4.1399999999999997</v>
      </c>
      <c r="V78">
        <v>4.1399999999999997</v>
      </c>
      <c r="W78">
        <v>0</v>
      </c>
      <c r="X78">
        <v>0</v>
      </c>
      <c r="Y78">
        <v>7.0000000000000007E-2</v>
      </c>
      <c r="Z78">
        <v>0</v>
      </c>
      <c r="AA78">
        <v>0</v>
      </c>
      <c r="AB78">
        <v>0</v>
      </c>
    </row>
    <row r="79" spans="1:28">
      <c r="A79" t="s">
        <v>121</v>
      </c>
      <c r="B79" s="75">
        <v>260.07</v>
      </c>
      <c r="C79" s="75">
        <v>73.040000000000006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116.72</v>
      </c>
      <c r="J79">
        <v>270.31</v>
      </c>
      <c r="K79">
        <v>100.68</v>
      </c>
      <c r="L79">
        <v>0.81</v>
      </c>
      <c r="M79">
        <v>8.43</v>
      </c>
      <c r="N79" s="135">
        <v>0</v>
      </c>
      <c r="O79" s="135">
        <v>0</v>
      </c>
      <c r="P79" s="135">
        <v>0</v>
      </c>
      <c r="Q79">
        <v>1.1399999999999999</v>
      </c>
      <c r="R79">
        <v>0</v>
      </c>
      <c r="S79">
        <v>1.61</v>
      </c>
      <c r="T79">
        <v>12.96</v>
      </c>
      <c r="U79">
        <v>4.32</v>
      </c>
      <c r="V79">
        <v>4.32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</row>
    <row r="80" spans="1:28">
      <c r="A80" t="s">
        <v>122</v>
      </c>
      <c r="B80" s="75">
        <v>260.07</v>
      </c>
      <c r="C80" s="75">
        <v>73.040000000000006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116.72</v>
      </c>
      <c r="J80">
        <v>270.31</v>
      </c>
      <c r="K80">
        <v>100.68</v>
      </c>
      <c r="L80">
        <v>0.81</v>
      </c>
      <c r="M80">
        <v>7.88</v>
      </c>
      <c r="N80" s="135">
        <v>0</v>
      </c>
      <c r="O80" s="135">
        <v>0</v>
      </c>
      <c r="P80" s="135">
        <v>0</v>
      </c>
      <c r="Q80">
        <v>1.1399999999999999</v>
      </c>
      <c r="R80">
        <v>0</v>
      </c>
      <c r="S80">
        <v>1.61</v>
      </c>
      <c r="T80">
        <v>12.97</v>
      </c>
      <c r="U80">
        <v>4.32</v>
      </c>
      <c r="V80">
        <v>4.32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260.07</v>
      </c>
      <c r="C81" s="75">
        <v>73.040000000000006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116.72</v>
      </c>
      <c r="J81">
        <v>270.31</v>
      </c>
      <c r="K81">
        <v>100.68</v>
      </c>
      <c r="L81">
        <v>0.81</v>
      </c>
      <c r="M81">
        <v>7.41</v>
      </c>
      <c r="N81" s="135">
        <v>0</v>
      </c>
      <c r="O81" s="135">
        <v>0</v>
      </c>
      <c r="P81" s="135">
        <v>0</v>
      </c>
      <c r="Q81">
        <v>1.1399999999999999</v>
      </c>
      <c r="R81">
        <v>0</v>
      </c>
      <c r="S81">
        <v>1.61</v>
      </c>
      <c r="T81">
        <v>13.04</v>
      </c>
      <c r="U81">
        <v>4.3499999999999996</v>
      </c>
      <c r="V81">
        <v>4.33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260.07</v>
      </c>
      <c r="C82" s="75">
        <v>73.040000000000006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103.78</v>
      </c>
      <c r="J82">
        <v>270.31</v>
      </c>
      <c r="K82">
        <v>100.68</v>
      </c>
      <c r="L82">
        <v>0.81</v>
      </c>
      <c r="M82">
        <v>6.99</v>
      </c>
      <c r="N82" s="135">
        <v>0</v>
      </c>
      <c r="O82" s="135">
        <v>0</v>
      </c>
      <c r="P82" s="135">
        <v>0</v>
      </c>
      <c r="Q82">
        <v>1.1399999999999999</v>
      </c>
      <c r="R82">
        <v>0</v>
      </c>
      <c r="S82">
        <v>1.61</v>
      </c>
      <c r="T82">
        <v>22.14</v>
      </c>
      <c r="U82">
        <v>7.38</v>
      </c>
      <c r="V82">
        <v>7.38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260.07</v>
      </c>
      <c r="C83" s="75">
        <v>73.040000000000006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66.040000000000006</v>
      </c>
      <c r="J83">
        <v>270.31</v>
      </c>
      <c r="K83">
        <v>100.68</v>
      </c>
      <c r="L83">
        <v>0.81</v>
      </c>
      <c r="M83">
        <v>6.55</v>
      </c>
      <c r="N83" s="135">
        <v>0</v>
      </c>
      <c r="O83" s="135">
        <v>0</v>
      </c>
      <c r="P83" s="135">
        <v>0</v>
      </c>
      <c r="Q83">
        <v>1.1399999999999999</v>
      </c>
      <c r="R83">
        <v>0</v>
      </c>
      <c r="S83">
        <v>1.61</v>
      </c>
      <c r="T83">
        <v>22.49</v>
      </c>
      <c r="U83">
        <v>7.5</v>
      </c>
      <c r="V83">
        <v>7.48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260.07</v>
      </c>
      <c r="C84" s="75">
        <v>73.040000000000006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66.040000000000006</v>
      </c>
      <c r="J84">
        <v>270.31</v>
      </c>
      <c r="K84">
        <v>100.68</v>
      </c>
      <c r="L84">
        <v>0.81</v>
      </c>
      <c r="M84">
        <v>6.22</v>
      </c>
      <c r="N84" s="135">
        <v>0</v>
      </c>
      <c r="O84" s="135">
        <v>0</v>
      </c>
      <c r="P84" s="135">
        <v>0</v>
      </c>
      <c r="Q84">
        <v>1.1399999999999999</v>
      </c>
      <c r="R84">
        <v>0</v>
      </c>
      <c r="S84">
        <v>1.61</v>
      </c>
      <c r="T84">
        <v>22.39</v>
      </c>
      <c r="U84">
        <v>7.46</v>
      </c>
      <c r="V84">
        <v>7.47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260.07</v>
      </c>
      <c r="C85" s="75">
        <v>73.040000000000006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66.040000000000006</v>
      </c>
      <c r="J85">
        <v>270.31</v>
      </c>
      <c r="K85">
        <v>100.68</v>
      </c>
      <c r="L85">
        <v>0.81</v>
      </c>
      <c r="M85">
        <v>6.19</v>
      </c>
      <c r="N85" s="135">
        <v>0</v>
      </c>
      <c r="O85" s="135">
        <v>0</v>
      </c>
      <c r="P85" s="135">
        <v>0</v>
      </c>
      <c r="Q85">
        <v>1.1399999999999999</v>
      </c>
      <c r="R85">
        <v>0</v>
      </c>
      <c r="S85">
        <v>1.61</v>
      </c>
      <c r="T85">
        <v>22.84</v>
      </c>
      <c r="U85">
        <v>7.61</v>
      </c>
      <c r="V85">
        <v>7.61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260.07</v>
      </c>
      <c r="C86" s="75">
        <v>73.040000000000006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66.040000000000006</v>
      </c>
      <c r="J86">
        <v>270.31</v>
      </c>
      <c r="K86">
        <v>100.68</v>
      </c>
      <c r="L86">
        <v>0.81</v>
      </c>
      <c r="M86">
        <v>6.24</v>
      </c>
      <c r="N86" s="135">
        <v>0</v>
      </c>
      <c r="O86" s="135">
        <v>0</v>
      </c>
      <c r="P86" s="135">
        <v>0</v>
      </c>
      <c r="Q86">
        <v>1.1399999999999999</v>
      </c>
      <c r="R86">
        <v>0</v>
      </c>
      <c r="S86">
        <v>1.61</v>
      </c>
      <c r="T86">
        <v>17.47</v>
      </c>
      <c r="U86">
        <v>5.82</v>
      </c>
      <c r="V86">
        <v>5.82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260.07</v>
      </c>
      <c r="C87" s="75">
        <v>73.040000000000006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66.040000000000006</v>
      </c>
      <c r="J87">
        <v>270.31</v>
      </c>
      <c r="K87">
        <v>100.68</v>
      </c>
      <c r="L87">
        <v>0.81</v>
      </c>
      <c r="M87">
        <v>6.64</v>
      </c>
      <c r="N87" s="135">
        <v>0</v>
      </c>
      <c r="O87" s="135">
        <v>0</v>
      </c>
      <c r="P87" s="135">
        <v>0</v>
      </c>
      <c r="Q87">
        <v>1.07</v>
      </c>
      <c r="R87">
        <v>0</v>
      </c>
      <c r="S87">
        <v>1.61</v>
      </c>
      <c r="T87">
        <v>17.54</v>
      </c>
      <c r="U87">
        <v>5.85</v>
      </c>
      <c r="V87">
        <v>5.83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260.07</v>
      </c>
      <c r="C88" s="75">
        <v>58.32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66.040000000000006</v>
      </c>
      <c r="J88">
        <v>270.31</v>
      </c>
      <c r="K88">
        <v>100.68</v>
      </c>
      <c r="L88">
        <v>0.81</v>
      </c>
      <c r="M88">
        <v>6.97</v>
      </c>
      <c r="N88" s="135">
        <v>0</v>
      </c>
      <c r="O88" s="135">
        <v>0</v>
      </c>
      <c r="P88" s="135">
        <v>0</v>
      </c>
      <c r="Q88">
        <v>1.07</v>
      </c>
      <c r="R88">
        <v>0</v>
      </c>
      <c r="S88">
        <v>1.61</v>
      </c>
      <c r="T88">
        <v>17.829999999999998</v>
      </c>
      <c r="U88">
        <v>5.94</v>
      </c>
      <c r="V88">
        <v>5.94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260.07</v>
      </c>
      <c r="C89" s="75">
        <v>73.040000000000006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66.040000000000006</v>
      </c>
      <c r="J89">
        <v>270.31</v>
      </c>
      <c r="K89">
        <v>100.68</v>
      </c>
      <c r="L89">
        <v>0.81</v>
      </c>
      <c r="M89">
        <v>7.09</v>
      </c>
      <c r="N89" s="135">
        <v>0</v>
      </c>
      <c r="O89" s="135">
        <v>0</v>
      </c>
      <c r="P89" s="135">
        <v>0</v>
      </c>
      <c r="Q89">
        <v>1.07</v>
      </c>
      <c r="R89">
        <v>0</v>
      </c>
      <c r="S89">
        <v>1.61</v>
      </c>
      <c r="T89">
        <v>17.45</v>
      </c>
      <c r="U89">
        <v>5.82</v>
      </c>
      <c r="V89">
        <v>5.81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218.73</v>
      </c>
      <c r="C90" s="75">
        <v>58.32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66.040000000000006</v>
      </c>
      <c r="J90">
        <v>221.05</v>
      </c>
      <c r="K90">
        <v>100.68</v>
      </c>
      <c r="L90">
        <v>0.81</v>
      </c>
      <c r="M90">
        <v>6.84</v>
      </c>
      <c r="N90" s="135">
        <v>0</v>
      </c>
      <c r="O90" s="135">
        <v>0</v>
      </c>
      <c r="P90" s="135">
        <v>0</v>
      </c>
      <c r="Q90">
        <v>1.07</v>
      </c>
      <c r="R90">
        <v>0</v>
      </c>
      <c r="S90">
        <v>1.61</v>
      </c>
      <c r="T90">
        <v>18.059999999999999</v>
      </c>
      <c r="U90">
        <v>6.02</v>
      </c>
      <c r="V90">
        <v>6.01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218.73</v>
      </c>
      <c r="C91" s="75">
        <v>58.32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70.19</v>
      </c>
      <c r="J91">
        <v>173</v>
      </c>
      <c r="K91">
        <v>81.69</v>
      </c>
      <c r="L91">
        <v>0.81</v>
      </c>
      <c r="M91">
        <v>6.25</v>
      </c>
      <c r="N91" s="135">
        <v>0</v>
      </c>
      <c r="O91" s="135">
        <v>0</v>
      </c>
      <c r="P91" s="135">
        <v>0</v>
      </c>
      <c r="Q91">
        <v>1.07</v>
      </c>
      <c r="R91">
        <v>0</v>
      </c>
      <c r="S91">
        <v>1.57</v>
      </c>
      <c r="T91">
        <v>17.84</v>
      </c>
      <c r="U91">
        <v>5.95</v>
      </c>
      <c r="V91">
        <v>5.93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218.73</v>
      </c>
      <c r="C92" s="75">
        <v>58.32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70.19</v>
      </c>
      <c r="J92">
        <v>148.66</v>
      </c>
      <c r="K92">
        <v>100.68</v>
      </c>
      <c r="L92">
        <v>0.81</v>
      </c>
      <c r="M92">
        <v>5.6</v>
      </c>
      <c r="N92" s="135">
        <v>0</v>
      </c>
      <c r="O92" s="135">
        <v>0</v>
      </c>
      <c r="P92" s="135">
        <v>0</v>
      </c>
      <c r="Q92">
        <v>1.07</v>
      </c>
      <c r="R92">
        <v>0</v>
      </c>
      <c r="S92">
        <v>1.57</v>
      </c>
      <c r="T92">
        <v>18.149999999999999</v>
      </c>
      <c r="U92">
        <v>6.05</v>
      </c>
      <c r="V92">
        <v>6.05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218.73</v>
      </c>
      <c r="C93" s="75">
        <v>58.32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70.19</v>
      </c>
      <c r="J93">
        <v>148.66</v>
      </c>
      <c r="K93">
        <v>100.68</v>
      </c>
      <c r="L93">
        <v>0.81</v>
      </c>
      <c r="M93">
        <v>4.97</v>
      </c>
      <c r="N93" s="135">
        <v>0</v>
      </c>
      <c r="O93" s="135">
        <v>0</v>
      </c>
      <c r="P93" s="135">
        <v>0</v>
      </c>
      <c r="Q93">
        <v>1.07</v>
      </c>
      <c r="R93">
        <v>0</v>
      </c>
      <c r="S93">
        <v>1.57</v>
      </c>
      <c r="T93">
        <v>18.239999999999998</v>
      </c>
      <c r="U93">
        <v>6.08</v>
      </c>
      <c r="V93">
        <v>6.07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218.73</v>
      </c>
      <c r="C94" s="75">
        <v>58.32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70.19</v>
      </c>
      <c r="J94">
        <v>148.66</v>
      </c>
      <c r="K94">
        <v>100.68</v>
      </c>
      <c r="L94">
        <v>0.81</v>
      </c>
      <c r="M94">
        <v>4.5999999999999996</v>
      </c>
      <c r="N94" s="135">
        <v>0</v>
      </c>
      <c r="O94" s="135">
        <v>0</v>
      </c>
      <c r="P94" s="135">
        <v>0</v>
      </c>
      <c r="Q94">
        <v>1.07</v>
      </c>
      <c r="R94">
        <v>0</v>
      </c>
      <c r="S94">
        <v>1.57</v>
      </c>
      <c r="T94">
        <v>18.68</v>
      </c>
      <c r="U94">
        <v>6.23</v>
      </c>
      <c r="V94">
        <v>6.22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204.45</v>
      </c>
      <c r="C95" s="75">
        <v>58.32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70.19</v>
      </c>
      <c r="J95">
        <v>148.66</v>
      </c>
      <c r="K95">
        <v>100.68</v>
      </c>
      <c r="L95">
        <v>0.81</v>
      </c>
      <c r="M95">
        <v>4.26</v>
      </c>
      <c r="N95" s="135">
        <v>0</v>
      </c>
      <c r="O95" s="135">
        <v>0</v>
      </c>
      <c r="P95" s="135">
        <v>0</v>
      </c>
      <c r="Q95">
        <v>1.07</v>
      </c>
      <c r="R95">
        <v>0</v>
      </c>
      <c r="S95">
        <v>1.57</v>
      </c>
      <c r="T95">
        <v>18.899999999999999</v>
      </c>
      <c r="U95">
        <v>6.3</v>
      </c>
      <c r="V95">
        <v>6.3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200.61</v>
      </c>
      <c r="C96" s="75">
        <v>58.32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70.19</v>
      </c>
      <c r="J96">
        <v>148.66</v>
      </c>
      <c r="K96">
        <v>100.68</v>
      </c>
      <c r="L96">
        <v>0.81</v>
      </c>
      <c r="M96">
        <v>4.0599999999999996</v>
      </c>
      <c r="N96" s="135">
        <v>0</v>
      </c>
      <c r="O96" s="135">
        <v>0</v>
      </c>
      <c r="P96" s="135">
        <v>0</v>
      </c>
      <c r="Q96">
        <v>1.07</v>
      </c>
      <c r="R96">
        <v>0</v>
      </c>
      <c r="S96">
        <v>1.57</v>
      </c>
      <c r="T96">
        <v>18.23</v>
      </c>
      <c r="U96">
        <v>6.08</v>
      </c>
      <c r="V96">
        <v>6.07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196.77</v>
      </c>
      <c r="C97" s="75">
        <v>58.32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70.19</v>
      </c>
      <c r="J97">
        <v>148.66</v>
      </c>
      <c r="K97">
        <v>100.68</v>
      </c>
      <c r="L97">
        <v>0.81</v>
      </c>
      <c r="M97">
        <v>3.97</v>
      </c>
      <c r="N97" s="135">
        <v>0</v>
      </c>
      <c r="O97" s="135">
        <v>0</v>
      </c>
      <c r="P97" s="135">
        <v>0</v>
      </c>
      <c r="Q97">
        <v>1.07</v>
      </c>
      <c r="R97">
        <v>0</v>
      </c>
      <c r="S97">
        <v>1.57</v>
      </c>
      <c r="T97">
        <v>17.53</v>
      </c>
      <c r="U97">
        <v>5.84</v>
      </c>
      <c r="V97">
        <v>5.85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183.31</v>
      </c>
      <c r="C98" s="75">
        <v>45.46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70.19</v>
      </c>
      <c r="J98">
        <v>148.66</v>
      </c>
      <c r="K98">
        <v>100.68</v>
      </c>
      <c r="L98">
        <v>0.81</v>
      </c>
      <c r="M98">
        <v>3.57</v>
      </c>
      <c r="N98" s="135">
        <v>0</v>
      </c>
      <c r="O98" s="135">
        <v>0</v>
      </c>
      <c r="P98" s="135">
        <v>0</v>
      </c>
      <c r="Q98">
        <v>1.07</v>
      </c>
      <c r="R98">
        <v>0</v>
      </c>
      <c r="S98">
        <v>1.57</v>
      </c>
      <c r="T98">
        <v>15.06</v>
      </c>
      <c r="U98">
        <v>5.0199999999999996</v>
      </c>
      <c r="V98">
        <v>5.01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5.4685699999999953</v>
      </c>
      <c r="C99" s="75">
        <f t="shared" ref="C99:L99" si="2">SUM(C3:C98)/4000</f>
        <v>1.4439624999999991</v>
      </c>
      <c r="D99" s="135">
        <f t="shared" ref="D99" si="3">SUM(D3:D98)/4000</f>
        <v>0.32394250000000002</v>
      </c>
      <c r="E99" s="75"/>
      <c r="F99" s="78">
        <f t="shared" si="2"/>
        <v>0.11422749999999997</v>
      </c>
      <c r="G99" s="78">
        <f t="shared" si="2"/>
        <v>0.11422749999999997</v>
      </c>
      <c r="H99" s="78">
        <f t="shared" si="2"/>
        <v>0.11708249999999999</v>
      </c>
      <c r="I99">
        <f t="shared" si="2"/>
        <v>1.8196149999999975</v>
      </c>
      <c r="J99">
        <f t="shared" si="2"/>
        <v>4.9783925</v>
      </c>
      <c r="K99">
        <f t="shared" si="2"/>
        <v>2.2734575000000028</v>
      </c>
      <c r="L99">
        <f t="shared" si="2"/>
        <v>2.0180000000000021E-2</v>
      </c>
      <c r="M99">
        <f t="shared" ref="M99:AB99" si="4">SUM(M3:M98)/4000</f>
        <v>0.13697250000000005</v>
      </c>
      <c r="N99" s="135">
        <f t="shared" si="4"/>
        <v>0.108025</v>
      </c>
      <c r="O99" s="135">
        <f t="shared" si="4"/>
        <v>0.10803749999999993</v>
      </c>
      <c r="P99" s="135">
        <f t="shared" si="4"/>
        <v>0.10787999999999999</v>
      </c>
      <c r="Q99">
        <f t="shared" si="4"/>
        <v>2.6199999999999963E-2</v>
      </c>
      <c r="R99">
        <f t="shared" si="4"/>
        <v>0.88465500000000019</v>
      </c>
      <c r="S99">
        <f t="shared" si="4"/>
        <v>3.9329999999999997E-2</v>
      </c>
      <c r="T99">
        <f t="shared" si="4"/>
        <v>0.35590750000000015</v>
      </c>
      <c r="U99">
        <f t="shared" si="4"/>
        <v>0.11863749999999998</v>
      </c>
      <c r="V99">
        <f t="shared" si="4"/>
        <v>0.11851500000000002</v>
      </c>
      <c r="W99">
        <f t="shared" si="4"/>
        <v>1.8237075000000005</v>
      </c>
      <c r="X99">
        <f t="shared" si="4"/>
        <v>0.36473999999999995</v>
      </c>
      <c r="Y99">
        <f t="shared" si="4"/>
        <v>0.37242999999999993</v>
      </c>
      <c r="Z99">
        <f t="shared" si="4"/>
        <v>0.35503499999999999</v>
      </c>
      <c r="AA99">
        <f t="shared" si="4"/>
        <v>0.2584800000000001</v>
      </c>
      <c r="AB99">
        <f t="shared" si="4"/>
        <v>0.12928500000000007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44587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44587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18</v>
      </c>
      <c r="C33" s="136">
        <f>'IDT-1 Calculation'!DG33</f>
        <v>-7.6210000000000004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-10.379</v>
      </c>
      <c r="G33" s="141">
        <f t="shared" si="0"/>
        <v>0</v>
      </c>
    </row>
    <row r="34" spans="1:7">
      <c r="A34" s="140" t="s">
        <v>76</v>
      </c>
      <c r="B34" s="136">
        <f>'IDT-1 Calculation'!DF34</f>
        <v>72</v>
      </c>
      <c r="C34" s="136">
        <f>'IDT-1 Calculation'!DG34</f>
        <v>-30.481999999999999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-41.518000000000001</v>
      </c>
      <c r="G34" s="141">
        <f t="shared" si="0"/>
        <v>0</v>
      </c>
    </row>
    <row r="35" spans="1:7">
      <c r="A35" s="140" t="s">
        <v>77</v>
      </c>
      <c r="B35" s="136">
        <f>'IDT-1 Calculation'!DF35</f>
        <v>104</v>
      </c>
      <c r="C35" s="136">
        <f>'IDT-1 Calculation'!DG35</f>
        <v>-44.03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-59.97</v>
      </c>
      <c r="G35" s="141">
        <f t="shared" si="0"/>
        <v>0</v>
      </c>
    </row>
    <row r="36" spans="1:7">
      <c r="A36" s="140" t="s">
        <v>78</v>
      </c>
      <c r="B36" s="136">
        <f>'IDT-1 Calculation'!DF36</f>
        <v>123</v>
      </c>
      <c r="C36" s="136">
        <f>'IDT-1 Calculation'!DG36</f>
        <v>-52.073999999999998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-70.926000000000002</v>
      </c>
      <c r="G36" s="141">
        <f t="shared" si="0"/>
        <v>0</v>
      </c>
    </row>
    <row r="37" spans="1:7">
      <c r="A37" s="140" t="s">
        <v>79</v>
      </c>
      <c r="B37" s="136">
        <f>'IDT-1 Calculation'!DF37</f>
        <v>180</v>
      </c>
      <c r="C37" s="136">
        <f>'IDT-1 Calculation'!DG37</f>
        <v>-76.204999999999998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-103.795</v>
      </c>
      <c r="G37" s="141">
        <f t="shared" si="0"/>
        <v>0</v>
      </c>
    </row>
    <row r="38" spans="1:7">
      <c r="A38" s="140" t="s">
        <v>80</v>
      </c>
      <c r="B38" s="136">
        <f>'IDT-1 Calculation'!DF38</f>
        <v>236</v>
      </c>
      <c r="C38" s="136">
        <f>'IDT-1 Calculation'!DG38</f>
        <v>-99.914000000000001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-136.08600000000001</v>
      </c>
      <c r="G38" s="141">
        <f t="shared" si="0"/>
        <v>0</v>
      </c>
    </row>
    <row r="39" spans="1:7">
      <c r="A39" s="140" t="s">
        <v>81</v>
      </c>
      <c r="B39" s="136">
        <f>'IDT-1 Calculation'!DF39</f>
        <v>270</v>
      </c>
      <c r="C39" s="136">
        <f>'IDT-1 Calculation'!DG39</f>
        <v>-114.30800000000001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-155.69200000000001</v>
      </c>
      <c r="G39" s="141">
        <f t="shared" si="0"/>
        <v>0</v>
      </c>
    </row>
    <row r="40" spans="1:7">
      <c r="A40" s="140" t="s">
        <v>82</v>
      </c>
      <c r="B40" s="136">
        <f>'IDT-1 Calculation'!DF40</f>
        <v>310</v>
      </c>
      <c r="C40" s="136">
        <f>'IDT-1 Calculation'!DG40</f>
        <v>-120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-190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352</v>
      </c>
      <c r="C41" s="136">
        <f>'IDT-1 Calculation'!DG41</f>
        <v>-105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-247</v>
      </c>
      <c r="G41" s="141">
        <f t="shared" si="0"/>
        <v>0</v>
      </c>
    </row>
    <row r="42" spans="1:7">
      <c r="A42" s="140" t="s">
        <v>84</v>
      </c>
      <c r="B42" s="136">
        <f>'IDT-1 Calculation'!DF42</f>
        <v>391</v>
      </c>
      <c r="C42" s="136">
        <f>'IDT-1 Calculation'!DG42</f>
        <v>-90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-301</v>
      </c>
      <c r="G42" s="141">
        <f t="shared" si="0"/>
        <v>0</v>
      </c>
    </row>
    <row r="43" spans="1:7">
      <c r="A43" s="140" t="s">
        <v>85</v>
      </c>
      <c r="B43" s="136">
        <f>'IDT-1 Calculation'!DF43</f>
        <v>399.17099999999999</v>
      </c>
      <c r="C43" s="136">
        <f>'IDT-1 Calculation'!DG43</f>
        <v>-75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-324.17099999999999</v>
      </c>
      <c r="G43" s="141">
        <f t="shared" si="0"/>
        <v>0</v>
      </c>
    </row>
    <row r="44" spans="1:7">
      <c r="A44" s="140" t="s">
        <v>86</v>
      </c>
      <c r="B44" s="136">
        <f>'IDT-1 Calculation'!DF44</f>
        <v>407.21</v>
      </c>
      <c r="C44" s="136">
        <f>'IDT-1 Calculation'!DG44</f>
        <v>-75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-332.21</v>
      </c>
      <c r="G44" s="141">
        <f t="shared" si="0"/>
        <v>0</v>
      </c>
    </row>
    <row r="45" spans="1:7">
      <c r="A45" s="140" t="s">
        <v>87</v>
      </c>
      <c r="B45" s="136">
        <f>'IDT-1 Calculation'!DF45</f>
        <v>425.40100000000001</v>
      </c>
      <c r="C45" s="136">
        <f>'IDT-1 Calculation'!DG45</f>
        <v>-80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-345.40100000000001</v>
      </c>
      <c r="G45" s="141">
        <f t="shared" si="0"/>
        <v>0</v>
      </c>
    </row>
    <row r="46" spans="1:7">
      <c r="A46" s="140" t="s">
        <v>88</v>
      </c>
      <c r="B46" s="136">
        <f>'IDT-1 Calculation'!DF46</f>
        <v>434</v>
      </c>
      <c r="C46" s="136">
        <f>'IDT-1 Calculation'!DG46</f>
        <v>-85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-349</v>
      </c>
      <c r="G46" s="141">
        <f t="shared" si="0"/>
        <v>0</v>
      </c>
    </row>
    <row r="47" spans="1:7">
      <c r="A47" s="140" t="s">
        <v>89</v>
      </c>
      <c r="B47" s="136">
        <f>'IDT-1 Calculation'!DF47</f>
        <v>414</v>
      </c>
      <c r="C47" s="136">
        <f>'IDT-1 Calculation'!DG47</f>
        <v>-85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-329</v>
      </c>
      <c r="G47" s="141">
        <f t="shared" si="0"/>
        <v>0</v>
      </c>
    </row>
    <row r="48" spans="1:7">
      <c r="A48" s="140" t="s">
        <v>90</v>
      </c>
      <c r="B48" s="136">
        <f>'IDT-1 Calculation'!DF48</f>
        <v>391</v>
      </c>
      <c r="C48" s="136">
        <f>'IDT-1 Calculation'!DG48</f>
        <v>-95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-296</v>
      </c>
      <c r="G48" s="141">
        <f t="shared" si="0"/>
        <v>0</v>
      </c>
    </row>
    <row r="49" spans="1:7">
      <c r="A49" s="140" t="s">
        <v>91</v>
      </c>
      <c r="B49" s="136">
        <f>'IDT-1 Calculation'!DF49</f>
        <v>365</v>
      </c>
      <c r="C49" s="136">
        <f>'IDT-1 Calculation'!DG49</f>
        <v>-100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-265</v>
      </c>
      <c r="G49" s="141">
        <f t="shared" si="0"/>
        <v>0</v>
      </c>
    </row>
    <row r="50" spans="1:7">
      <c r="A50" s="140" t="s">
        <v>92</v>
      </c>
      <c r="B50" s="136">
        <f>'IDT-1 Calculation'!DF50</f>
        <v>352</v>
      </c>
      <c r="C50" s="136">
        <f>'IDT-1 Calculation'!DG50</f>
        <v>-105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-247</v>
      </c>
      <c r="G50" s="141">
        <f t="shared" si="0"/>
        <v>0</v>
      </c>
    </row>
    <row r="51" spans="1:7">
      <c r="A51" s="140" t="s">
        <v>93</v>
      </c>
      <c r="B51" s="136">
        <f>'IDT-1 Calculation'!DF51</f>
        <v>338</v>
      </c>
      <c r="C51" s="136">
        <f>'IDT-1 Calculation'!DG51</f>
        <v>-110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-228</v>
      </c>
      <c r="G51" s="141">
        <f t="shared" si="0"/>
        <v>0</v>
      </c>
    </row>
    <row r="52" spans="1:7">
      <c r="A52" s="140" t="s">
        <v>94</v>
      </c>
      <c r="B52" s="136">
        <f>'IDT-1 Calculation'!DF52</f>
        <v>304</v>
      </c>
      <c r="C52" s="136">
        <f>'IDT-1 Calculation'!DG52</f>
        <v>-120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-184</v>
      </c>
      <c r="G52" s="141">
        <f t="shared" si="0"/>
        <v>0</v>
      </c>
    </row>
    <row r="53" spans="1:7">
      <c r="A53" s="140" t="s">
        <v>95</v>
      </c>
      <c r="B53" s="136">
        <f>'IDT-1 Calculation'!DF53</f>
        <v>296</v>
      </c>
      <c r="C53" s="136">
        <f>'IDT-1 Calculation'!DG53</f>
        <v>-125.315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-170.685</v>
      </c>
      <c r="G53" s="141">
        <f t="shared" si="0"/>
        <v>0</v>
      </c>
    </row>
    <row r="54" spans="1:7">
      <c r="A54" s="140" t="s">
        <v>96</v>
      </c>
      <c r="B54" s="136">
        <f>'IDT-1 Calculation'!DF54</f>
        <v>255</v>
      </c>
      <c r="C54" s="136">
        <f>'IDT-1 Calculation'!DG54</f>
        <v>-107.958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-147.042</v>
      </c>
      <c r="G54" s="141">
        <f t="shared" si="0"/>
        <v>0</v>
      </c>
    </row>
    <row r="55" spans="1:7">
      <c r="A55" s="140" t="s">
        <v>97</v>
      </c>
      <c r="B55" s="136">
        <f>'IDT-1 Calculation'!DF55</f>
        <v>199</v>
      </c>
      <c r="C55" s="136">
        <f>'IDT-1 Calculation'!DG55</f>
        <v>-84.248999999999995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-114.751</v>
      </c>
      <c r="G55" s="141">
        <f t="shared" si="0"/>
        <v>0</v>
      </c>
    </row>
    <row r="56" spans="1:7">
      <c r="A56" s="140" t="s">
        <v>98</v>
      </c>
      <c r="B56" s="136">
        <f>'IDT-1 Calculation'!DF56</f>
        <v>175</v>
      </c>
      <c r="C56" s="136">
        <f>'IDT-1 Calculation'!DG56</f>
        <v>-74.088999999999999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-100.911</v>
      </c>
      <c r="G56" s="141">
        <f t="shared" si="0"/>
        <v>0</v>
      </c>
    </row>
    <row r="57" spans="1:7">
      <c r="A57" s="140" t="s">
        <v>99</v>
      </c>
      <c r="B57" s="136">
        <f>'IDT-1 Calculation'!DF57</f>
        <v>134</v>
      </c>
      <c r="C57" s="136">
        <f>'IDT-1 Calculation'!DG57</f>
        <v>-56.731000000000002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-77.269000000000005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88</v>
      </c>
      <c r="C58" s="136">
        <f>'IDT-1 Calculation'!DG58</f>
        <v>-37.256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-50.744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60</v>
      </c>
      <c r="C59" s="136">
        <f>'IDT-1 Calculation'!DG59</f>
        <v>-25.402000000000001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-34.597999999999999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31</v>
      </c>
      <c r="C60" s="136">
        <f>'IDT-1 Calculation'!DG60</f>
        <v>-13.124000000000001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-17.876000000000001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20</v>
      </c>
      <c r="C61" s="136">
        <f>'IDT-1 Calculation'!DG61</f>
        <v>-8.4670000000000005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-11.532999999999999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117</v>
      </c>
      <c r="C71" s="136">
        <f>'IDT-1 Calculation'!DG71</f>
        <v>-49.533000000000001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-67.466999999999999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149</v>
      </c>
      <c r="C72" s="136">
        <f>'IDT-1 Calculation'!DG72</f>
        <v>-63.081000000000003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-85.918999999999997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164</v>
      </c>
      <c r="C73" s="136">
        <f>'IDT-1 Calculation'!DG73</f>
        <v>-69.432000000000002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-94.567999999999998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212</v>
      </c>
      <c r="C74" s="136">
        <f>'IDT-1 Calculation'!DG74</f>
        <v>-89.753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-122.247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26</v>
      </c>
      <c r="C78" s="136">
        <f>'IDT-1 Calculation'!DG78</f>
        <v>-11.007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-14.993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43</v>
      </c>
      <c r="C79" s="136">
        <f>'IDT-1 Calculation'!DG79</f>
        <v>-18.204999999999998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-24.795000000000002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70</v>
      </c>
      <c r="C80" s="136">
        <f>'IDT-1 Calculation'!DG80</f>
        <v>-29.635000000000002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-40.365000000000002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121</v>
      </c>
      <c r="C81" s="136">
        <f>'IDT-1 Calculation'!DG81</f>
        <v>-51.226999999999997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-69.772999999999996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164</v>
      </c>
      <c r="C82" s="136">
        <f>'IDT-1 Calculation'!DG82</f>
        <v>-69.432000000000002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-94.567999999999998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190</v>
      </c>
      <c r="C83" s="136">
        <f>'IDT-1 Calculation'!DG83</f>
        <v>-80.438999999999993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-109.56100000000001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219</v>
      </c>
      <c r="C84" s="136">
        <f>'IDT-1 Calculation'!DG84</f>
        <v>-92.715999999999994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-126.28400000000001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207</v>
      </c>
      <c r="C85" s="136">
        <f>'IDT-1 Calculation'!DG85</f>
        <v>-87.635999999999996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-119.364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215</v>
      </c>
      <c r="C86" s="136">
        <f>'IDT-1 Calculation'!DG86</f>
        <v>-91.022999999999996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-123.977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91</v>
      </c>
      <c r="C87" s="136">
        <f>'IDT-1 Calculation'!DG87</f>
        <v>-38.526000000000003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-52.473999999999997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78</v>
      </c>
      <c r="C88" s="136">
        <f>'IDT-1 Calculation'!DG88</f>
        <v>-33.021999999999998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-44.978000000000002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45</v>
      </c>
      <c r="C89" s="136">
        <f>'IDT-1 Calculation'!DG89</f>
        <v>-19.050999999999998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-25.949000000000002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50</v>
      </c>
      <c r="C90" s="136">
        <f>'IDT-1 Calculation'!DG90</f>
        <v>-21.167999999999999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-28.832000000000001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2.3261954999999999</v>
      </c>
      <c r="C99" s="152">
        <f>SUM(C3:C98)/4000</f>
        <v>-0.77927774999999999</v>
      </c>
      <c r="D99" s="152">
        <f>SUM(D3:D98)/4000</f>
        <v>0</v>
      </c>
      <c r="E99" s="152">
        <f>SUM(E3:E98)/4000</f>
        <v>0</v>
      </c>
      <c r="F99" s="152">
        <f>SUM(F3:F98)/4000</f>
        <v>-1.5469177500000002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19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280.51361231400006</v>
      </c>
      <c r="L3">
        <v>4.9646855266955265</v>
      </c>
      <c r="M3">
        <v>63.774399999999993</v>
      </c>
      <c r="N3">
        <v>51.881250000000009</v>
      </c>
      <c r="O3">
        <v>36.640520809642936</v>
      </c>
      <c r="P3">
        <v>16.217427200000003</v>
      </c>
      <c r="Q3">
        <v>5.1186752856000011</v>
      </c>
      <c r="R3">
        <v>9.4022284608</v>
      </c>
      <c r="S3">
        <v>6.0024194712000005</v>
      </c>
      <c r="T3">
        <v>0</v>
      </c>
      <c r="U3">
        <v>51.759972000000005</v>
      </c>
      <c r="V3">
        <v>2.9719785636690652</v>
      </c>
      <c r="W3">
        <v>7.3725007748201445</v>
      </c>
      <c r="X3">
        <v>37.978414424460432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1.6904808000000002</v>
      </c>
      <c r="AF3">
        <v>4.4427500000000011</v>
      </c>
      <c r="AG3">
        <v>30.05770656</v>
      </c>
      <c r="AH3">
        <v>0</v>
      </c>
      <c r="AI3">
        <v>0</v>
      </c>
      <c r="AJ3">
        <v>0</v>
      </c>
      <c r="AK3">
        <v>22.853400000000004</v>
      </c>
      <c r="AL3">
        <v>7.8020999999999994</v>
      </c>
      <c r="AM3">
        <v>0</v>
      </c>
      <c r="AN3">
        <v>0</v>
      </c>
      <c r="AO3">
        <v>0</v>
      </c>
      <c r="AP3">
        <v>1.1252303999999997</v>
      </c>
      <c r="AQ3">
        <v>0</v>
      </c>
      <c r="AR3">
        <v>21.3345792</v>
      </c>
      <c r="AS3">
        <v>10.752775488000001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26.244160688829478</v>
      </c>
      <c r="BB3">
        <f>SUM(B3:AZ3)-BA3</f>
        <v>648.41294659005882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280.50875286999997</v>
      </c>
      <c r="L4">
        <v>4.9646855266955265</v>
      </c>
      <c r="M4">
        <v>63.774399999999993</v>
      </c>
      <c r="N4">
        <v>51.881250000000009</v>
      </c>
      <c r="O4">
        <v>36.640520809642936</v>
      </c>
      <c r="P4">
        <v>16.217427200000003</v>
      </c>
      <c r="Q4">
        <v>5.1186752856000011</v>
      </c>
      <c r="R4">
        <v>9.4022284608</v>
      </c>
      <c r="S4">
        <v>6.0024194712000005</v>
      </c>
      <c r="T4">
        <v>0</v>
      </c>
      <c r="U4">
        <v>51.759972000000005</v>
      </c>
      <c r="V4">
        <v>2.9719785636690652</v>
      </c>
      <c r="W4">
        <v>7.3723804316546762</v>
      </c>
      <c r="X4">
        <v>29.633450395683461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1.6904808000000002</v>
      </c>
      <c r="AF4">
        <v>4.4427500000000011</v>
      </c>
      <c r="AG4">
        <v>30.05770656</v>
      </c>
      <c r="AH4">
        <v>0</v>
      </c>
      <c r="AI4">
        <v>0</v>
      </c>
      <c r="AJ4">
        <v>0</v>
      </c>
      <c r="AK4">
        <v>22.853400000000004</v>
      </c>
      <c r="AL4">
        <v>7.8020999999999994</v>
      </c>
      <c r="AM4">
        <v>0</v>
      </c>
      <c r="AN4">
        <v>0</v>
      </c>
      <c r="AO4">
        <v>0</v>
      </c>
      <c r="AP4">
        <v>1.1252303999999997</v>
      </c>
      <c r="AQ4">
        <v>0</v>
      </c>
      <c r="AR4">
        <v>21.3345792</v>
      </c>
      <c r="AS4">
        <v>10.752775488000001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25.919348458023656</v>
      </c>
      <c r="BB4">
        <f t="shared" ref="BB4:BB67" si="0">SUM(B4:AZ4)-BA4</f>
        <v>640.38781500492212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280.55949578999997</v>
      </c>
      <c r="L5">
        <v>4.9646855266955265</v>
      </c>
      <c r="M5">
        <v>56.998785920000003</v>
      </c>
      <c r="N5">
        <v>51.881250000000009</v>
      </c>
      <c r="O5">
        <v>36.640520809642936</v>
      </c>
      <c r="P5">
        <v>14.133833999999998</v>
      </c>
      <c r="Q5">
        <v>5.1468499656000004</v>
      </c>
      <c r="R5">
        <v>9.6052363631999977</v>
      </c>
      <c r="S5">
        <v>6.1089676344000008</v>
      </c>
      <c r="T5">
        <v>0</v>
      </c>
      <c r="U5">
        <v>51.759972000000005</v>
      </c>
      <c r="V5">
        <v>2.9719785636690652</v>
      </c>
      <c r="W5">
        <v>7.3723804316546762</v>
      </c>
      <c r="X5">
        <v>29.633450395683461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1.6904808000000002</v>
      </c>
      <c r="AF5">
        <v>4.4427500000000011</v>
      </c>
      <c r="AG5">
        <v>30.05770656</v>
      </c>
      <c r="AH5">
        <v>0</v>
      </c>
      <c r="AI5">
        <v>0</v>
      </c>
      <c r="AJ5">
        <v>0</v>
      </c>
      <c r="AK5">
        <v>22.853400000000004</v>
      </c>
      <c r="AL5">
        <v>7.8020999999999994</v>
      </c>
      <c r="AM5">
        <v>0</v>
      </c>
      <c r="AN5">
        <v>0</v>
      </c>
      <c r="AO5">
        <v>0</v>
      </c>
      <c r="AP5">
        <v>1.1252303999999997</v>
      </c>
      <c r="AQ5">
        <v>0</v>
      </c>
      <c r="AR5">
        <v>5.8185216000000004</v>
      </c>
      <c r="AS5">
        <v>10.752775488000001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24.986262129223721</v>
      </c>
      <c r="BB5">
        <f t="shared" si="0"/>
        <v>617.33411011932196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280.55482135400001</v>
      </c>
      <c r="L6">
        <v>4.9646855266955265</v>
      </c>
      <c r="M6">
        <v>39.668785919999998</v>
      </c>
      <c r="N6">
        <v>51.881250000000009</v>
      </c>
      <c r="O6">
        <v>36.640520809642936</v>
      </c>
      <c r="P6">
        <v>13.541033999999998</v>
      </c>
      <c r="Q6">
        <v>5.1468499656000004</v>
      </c>
      <c r="R6">
        <v>9.6052363631999977</v>
      </c>
      <c r="S6">
        <v>6.1089676344000008</v>
      </c>
      <c r="T6">
        <v>0</v>
      </c>
      <c r="U6">
        <v>51.759972000000005</v>
      </c>
      <c r="V6">
        <v>2.9719785636690652</v>
      </c>
      <c r="W6">
        <v>7.3723804316546762</v>
      </c>
      <c r="X6">
        <v>29.633450395683461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1.6904808000000002</v>
      </c>
      <c r="AF6">
        <v>4.4427500000000011</v>
      </c>
      <c r="AG6">
        <v>30.05770656</v>
      </c>
      <c r="AH6">
        <v>0</v>
      </c>
      <c r="AI6">
        <v>0</v>
      </c>
      <c r="AJ6">
        <v>0</v>
      </c>
      <c r="AK6">
        <v>22.853400000000004</v>
      </c>
      <c r="AL6">
        <v>7.8020999999999994</v>
      </c>
      <c r="AM6">
        <v>0</v>
      </c>
      <c r="AN6">
        <v>0</v>
      </c>
      <c r="AO6">
        <v>0</v>
      </c>
      <c r="AP6">
        <v>1.1252303999999997</v>
      </c>
      <c r="AQ6">
        <v>0</v>
      </c>
      <c r="AR6">
        <v>5.8185216000000004</v>
      </c>
      <c r="AS6">
        <v>10.752775488000001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24.288883185223686</v>
      </c>
      <c r="BB6">
        <f t="shared" si="0"/>
        <v>600.10401462732216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280.55949578999997</v>
      </c>
      <c r="L7">
        <v>4.9646855266955265</v>
      </c>
      <c r="M7">
        <v>29.973363529599997</v>
      </c>
      <c r="N7">
        <v>45.346869698412704</v>
      </c>
      <c r="O7">
        <v>36.640520809642936</v>
      </c>
      <c r="P7">
        <v>13.541033999999998</v>
      </c>
      <c r="Q7">
        <v>5.1468499656000004</v>
      </c>
      <c r="R7">
        <v>9.6052363631999977</v>
      </c>
      <c r="S7">
        <v>6.1089676344000008</v>
      </c>
      <c r="T7">
        <v>0</v>
      </c>
      <c r="U7">
        <v>51.759972000000005</v>
      </c>
      <c r="V7">
        <v>2.0952017417266191</v>
      </c>
      <c r="W7">
        <v>7.3723804316546762</v>
      </c>
      <c r="X7">
        <v>29.633450395683461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1.6904808000000002</v>
      </c>
      <c r="AF7">
        <v>4.4427500000000011</v>
      </c>
      <c r="AG7">
        <v>30.05770656</v>
      </c>
      <c r="AH7">
        <v>0</v>
      </c>
      <c r="AI7">
        <v>0</v>
      </c>
      <c r="AJ7">
        <v>0</v>
      </c>
      <c r="AK7">
        <v>22.853400000000004</v>
      </c>
      <c r="AL7">
        <v>7.8020999999999994</v>
      </c>
      <c r="AM7">
        <v>0</v>
      </c>
      <c r="AN7">
        <v>0</v>
      </c>
      <c r="AO7">
        <v>0</v>
      </c>
      <c r="AP7">
        <v>1.1252303999999997</v>
      </c>
      <c r="AQ7">
        <v>0</v>
      </c>
      <c r="AR7">
        <v>5.8185216000000004</v>
      </c>
      <c r="AS7">
        <v>4.4310888000000004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23.377705854677082</v>
      </c>
      <c r="BB7">
        <f t="shared" si="0"/>
        <v>577.59160019193894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280.55218871999995</v>
      </c>
      <c r="L8">
        <v>4.9646855266955265</v>
      </c>
      <c r="M8">
        <v>29.973363529599997</v>
      </c>
      <c r="N8">
        <v>36.562742714285712</v>
      </c>
      <c r="O8">
        <v>36.640520809642936</v>
      </c>
      <c r="P8">
        <v>13.541033999999998</v>
      </c>
      <c r="Q8">
        <v>5.1468499656000004</v>
      </c>
      <c r="R8">
        <v>9.6052363631999977</v>
      </c>
      <c r="S8">
        <v>6.1089676344000008</v>
      </c>
      <c r="T8">
        <v>0</v>
      </c>
      <c r="U8">
        <v>51.759972000000005</v>
      </c>
      <c r="V8">
        <v>2.9719785636690652</v>
      </c>
      <c r="W8">
        <v>7.7328253413669081</v>
      </c>
      <c r="X8">
        <v>29.633450395683461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1.6904808000000002</v>
      </c>
      <c r="AF8">
        <v>4.4427500000000011</v>
      </c>
      <c r="AG8">
        <v>30.05770656</v>
      </c>
      <c r="AH8">
        <v>0</v>
      </c>
      <c r="AI8">
        <v>0</v>
      </c>
      <c r="AJ8">
        <v>0</v>
      </c>
      <c r="AK8">
        <v>22.853400000000004</v>
      </c>
      <c r="AL8">
        <v>7.8020999999999994</v>
      </c>
      <c r="AM8">
        <v>0</v>
      </c>
      <c r="AN8">
        <v>0</v>
      </c>
      <c r="AO8">
        <v>0</v>
      </c>
      <c r="AP8">
        <v>1.1252303999999997</v>
      </c>
      <c r="AQ8">
        <v>0</v>
      </c>
      <c r="AR8">
        <v>5.8185216000000004</v>
      </c>
      <c r="AS8">
        <v>4.4310888000000004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23.083846692591578</v>
      </c>
      <c r="BB8">
        <f t="shared" si="0"/>
        <v>570.33124703155215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280.55688180599998</v>
      </c>
      <c r="L9">
        <v>4.9646855266955265</v>
      </c>
      <c r="M9">
        <v>29.973363529599997</v>
      </c>
      <c r="N9">
        <v>35.684330015873016</v>
      </c>
      <c r="O9">
        <v>27.371944621332723</v>
      </c>
      <c r="P9">
        <v>13.541033999999998</v>
      </c>
      <c r="Q9">
        <v>5.1468499656000004</v>
      </c>
      <c r="R9">
        <v>9.6052363631999977</v>
      </c>
      <c r="S9">
        <v>6.1089676344000008</v>
      </c>
      <c r="T9">
        <v>0</v>
      </c>
      <c r="U9">
        <v>51.759972000000005</v>
      </c>
      <c r="V9">
        <v>2.9719785636690652</v>
      </c>
      <c r="W9">
        <v>7.7328253413669081</v>
      </c>
      <c r="X9">
        <v>29.633450395683461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1.6904808000000002</v>
      </c>
      <c r="AF9">
        <v>4.4427500000000011</v>
      </c>
      <c r="AG9">
        <v>30.05770656</v>
      </c>
      <c r="AH9">
        <v>0</v>
      </c>
      <c r="AI9">
        <v>0</v>
      </c>
      <c r="AJ9">
        <v>0</v>
      </c>
      <c r="AK9">
        <v>22.853400000000004</v>
      </c>
      <c r="AL9">
        <v>7.8020999999999994</v>
      </c>
      <c r="AM9">
        <v>0</v>
      </c>
      <c r="AN9">
        <v>0</v>
      </c>
      <c r="AO9">
        <v>0</v>
      </c>
      <c r="AP9">
        <v>1.1252303999999997</v>
      </c>
      <c r="AQ9">
        <v>0</v>
      </c>
      <c r="AR9">
        <v>5.8185216000000004</v>
      </c>
      <c r="AS9">
        <v>4.4310888000000004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22.689311861568548</v>
      </c>
      <c r="BB9">
        <f t="shared" si="0"/>
        <v>560.58348606185211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280.55218871999995</v>
      </c>
      <c r="L10">
        <v>4.9646855266955265</v>
      </c>
      <c r="M10">
        <v>29.973363529599997</v>
      </c>
      <c r="N10">
        <v>35.684330015873016</v>
      </c>
      <c r="O10">
        <v>20.85333344704723</v>
      </c>
      <c r="P10">
        <v>13.541033999999998</v>
      </c>
      <c r="Q10">
        <v>5.1468499656000004</v>
      </c>
      <c r="R10">
        <v>9.6052363631999977</v>
      </c>
      <c r="S10">
        <v>6.1089676344000008</v>
      </c>
      <c r="T10">
        <v>0</v>
      </c>
      <c r="U10">
        <v>51.759972000000005</v>
      </c>
      <c r="V10">
        <v>3.5261197510791367</v>
      </c>
      <c r="W10">
        <v>7.7328253413669081</v>
      </c>
      <c r="X10">
        <v>29.633450395683461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1.6904808000000002</v>
      </c>
      <c r="AF10">
        <v>4.4427500000000011</v>
      </c>
      <c r="AG10">
        <v>30.05770656</v>
      </c>
      <c r="AH10">
        <v>0</v>
      </c>
      <c r="AI10">
        <v>0</v>
      </c>
      <c r="AJ10">
        <v>0</v>
      </c>
      <c r="AK10">
        <v>22.853400000000004</v>
      </c>
      <c r="AL10">
        <v>17.337999999999997</v>
      </c>
      <c r="AM10">
        <v>0</v>
      </c>
      <c r="AN10">
        <v>0</v>
      </c>
      <c r="AO10">
        <v>0</v>
      </c>
      <c r="AP10">
        <v>1.1252303999999997</v>
      </c>
      <c r="AQ10">
        <v>0</v>
      </c>
      <c r="AR10">
        <v>5.8185216000000004</v>
      </c>
      <c r="AS10">
        <v>4.4310888000000004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22.828058135809307</v>
      </c>
      <c r="BB10">
        <f t="shared" si="0"/>
        <v>564.01147671473586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280.55688180599998</v>
      </c>
      <c r="L11">
        <v>4.9646855266955265</v>
      </c>
      <c r="M11">
        <v>29.587316290399997</v>
      </c>
      <c r="N11">
        <v>35.429590333333337</v>
      </c>
      <c r="O11">
        <v>29.74234868470927</v>
      </c>
      <c r="P11">
        <v>13.541033999999998</v>
      </c>
      <c r="Q11">
        <v>5.1468499656000004</v>
      </c>
      <c r="R11">
        <v>9.6052363631999977</v>
      </c>
      <c r="S11">
        <v>6.1089676344000008</v>
      </c>
      <c r="T11">
        <v>0</v>
      </c>
      <c r="U11">
        <v>51.759972000000005</v>
      </c>
      <c r="V11">
        <v>3.5261197510791367</v>
      </c>
      <c r="W11">
        <v>7.7328253413669081</v>
      </c>
      <c r="X11">
        <v>29.633450395683461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1.6904808000000002</v>
      </c>
      <c r="AF11">
        <v>4.4427500000000011</v>
      </c>
      <c r="AG11">
        <v>30.05770656</v>
      </c>
      <c r="AH11">
        <v>0</v>
      </c>
      <c r="AI11">
        <v>0</v>
      </c>
      <c r="AJ11">
        <v>0</v>
      </c>
      <c r="AK11">
        <v>22.853400000000004</v>
      </c>
      <c r="AL11">
        <v>39.877399999999994</v>
      </c>
      <c r="AM11">
        <v>0</v>
      </c>
      <c r="AN11">
        <v>0</v>
      </c>
      <c r="AO11">
        <v>0</v>
      </c>
      <c r="AP11">
        <v>1.1252303999999997</v>
      </c>
      <c r="AQ11">
        <v>0</v>
      </c>
      <c r="AR11">
        <v>5.8185216000000004</v>
      </c>
      <c r="AS11">
        <v>4.4310888000000004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24.025879549311867</v>
      </c>
      <c r="BB11">
        <f t="shared" si="0"/>
        <v>593.60597670315576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280.55218871999995</v>
      </c>
      <c r="L12">
        <v>4.9646855266955265</v>
      </c>
      <c r="M12">
        <v>29.973363529599997</v>
      </c>
      <c r="N12">
        <v>50.995063349206362</v>
      </c>
      <c r="O12">
        <v>35.79280505647791</v>
      </c>
      <c r="P12">
        <v>13.541033999999998</v>
      </c>
      <c r="Q12">
        <v>5.1468499656000004</v>
      </c>
      <c r="R12">
        <v>9.6052363631999977</v>
      </c>
      <c r="S12">
        <v>6.1089676344000008</v>
      </c>
      <c r="T12">
        <v>0</v>
      </c>
      <c r="U12">
        <v>51.759972000000005</v>
      </c>
      <c r="V12">
        <v>3.5261197510791367</v>
      </c>
      <c r="W12">
        <v>7.7328253413669081</v>
      </c>
      <c r="X12">
        <v>29.633450395683461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1.6904808000000002</v>
      </c>
      <c r="AF12">
        <v>4.4427500000000011</v>
      </c>
      <c r="AG12">
        <v>30.05770656</v>
      </c>
      <c r="AH12">
        <v>0</v>
      </c>
      <c r="AI12">
        <v>0</v>
      </c>
      <c r="AJ12">
        <v>0</v>
      </c>
      <c r="AK12">
        <v>22.853400000000004</v>
      </c>
      <c r="AL12">
        <v>39.877399999999994</v>
      </c>
      <c r="AM12">
        <v>0</v>
      </c>
      <c r="AN12">
        <v>0</v>
      </c>
      <c r="AO12">
        <v>0</v>
      </c>
      <c r="AP12">
        <v>1.1252303999999997</v>
      </c>
      <c r="AQ12">
        <v>0</v>
      </c>
      <c r="AR12">
        <v>5.8185216000000004</v>
      </c>
      <c r="AS12">
        <v>4.4310888000000004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24.881573917291099</v>
      </c>
      <c r="BB12">
        <f t="shared" si="0"/>
        <v>614.74756587601826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280.55688180599998</v>
      </c>
      <c r="L13">
        <v>4.9646855266955265</v>
      </c>
      <c r="M13">
        <v>38.282385919999996</v>
      </c>
      <c r="N13">
        <v>50.995063349206362</v>
      </c>
      <c r="O13">
        <v>35.79280505647791</v>
      </c>
      <c r="P13">
        <v>13.541033999999998</v>
      </c>
      <c r="Q13">
        <v>5.1468499656000004</v>
      </c>
      <c r="R13">
        <v>9.6052363631999977</v>
      </c>
      <c r="S13">
        <v>6.1089676344000008</v>
      </c>
      <c r="T13">
        <v>0</v>
      </c>
      <c r="U13">
        <v>51.759972000000005</v>
      </c>
      <c r="V13">
        <v>3.5261197510791367</v>
      </c>
      <c r="W13">
        <v>7.7328253413669081</v>
      </c>
      <c r="X13">
        <v>29.633450395683461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1.6904808000000002</v>
      </c>
      <c r="AF13">
        <v>4.4427500000000011</v>
      </c>
      <c r="AG13">
        <v>30.05770656</v>
      </c>
      <c r="AH13">
        <v>0</v>
      </c>
      <c r="AI13">
        <v>0</v>
      </c>
      <c r="AJ13">
        <v>0</v>
      </c>
      <c r="AK13">
        <v>22.853400000000004</v>
      </c>
      <c r="AL13">
        <v>39.877399999999994</v>
      </c>
      <c r="AM13">
        <v>0</v>
      </c>
      <c r="AN13">
        <v>0</v>
      </c>
      <c r="AO13">
        <v>0</v>
      </c>
      <c r="AP13">
        <v>1.1252303999999997</v>
      </c>
      <c r="AQ13">
        <v>0</v>
      </c>
      <c r="AR13">
        <v>5.8185216000000004</v>
      </c>
      <c r="AS13">
        <v>4.4310888000000004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25.204977824091131</v>
      </c>
      <c r="BB13">
        <f t="shared" si="0"/>
        <v>622.73787744561821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280.55218871999995</v>
      </c>
      <c r="L14">
        <v>4.9646855266955265</v>
      </c>
      <c r="M14">
        <v>29.973363529599997</v>
      </c>
      <c r="N14">
        <v>50.995063349206362</v>
      </c>
      <c r="O14">
        <v>35.79280505647791</v>
      </c>
      <c r="P14">
        <v>13.541033999999998</v>
      </c>
      <c r="Q14">
        <v>5.1468499656000004</v>
      </c>
      <c r="R14">
        <v>9.6052363631999977</v>
      </c>
      <c r="S14">
        <v>6.1089676344000008</v>
      </c>
      <c r="T14">
        <v>0</v>
      </c>
      <c r="U14">
        <v>51.759972000000005</v>
      </c>
      <c r="V14">
        <v>3.5261197510791367</v>
      </c>
      <c r="W14">
        <v>7.7328253413669081</v>
      </c>
      <c r="X14">
        <v>29.633450395683461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1.6904808000000002</v>
      </c>
      <c r="AF14">
        <v>4.4427500000000011</v>
      </c>
      <c r="AG14">
        <v>30.05770656</v>
      </c>
      <c r="AH14">
        <v>0</v>
      </c>
      <c r="AI14">
        <v>0</v>
      </c>
      <c r="AJ14">
        <v>0</v>
      </c>
      <c r="AK14">
        <v>22.853400000000004</v>
      </c>
      <c r="AL14">
        <v>39.877399999999994</v>
      </c>
      <c r="AM14">
        <v>0</v>
      </c>
      <c r="AN14">
        <v>0</v>
      </c>
      <c r="AO14">
        <v>0</v>
      </c>
      <c r="AP14">
        <v>1.1252303999999997</v>
      </c>
      <c r="AQ14">
        <v>0</v>
      </c>
      <c r="AR14">
        <v>5.8185216000000004</v>
      </c>
      <c r="AS14">
        <v>4.4310888000000004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24.881573917291099</v>
      </c>
      <c r="BB14">
        <f t="shared" si="0"/>
        <v>614.74756587601826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280.74119528</v>
      </c>
      <c r="L15">
        <v>4.9646855266955265</v>
      </c>
      <c r="M15">
        <v>29.973363529599997</v>
      </c>
      <c r="N15">
        <v>35.684330015873016</v>
      </c>
      <c r="O15">
        <v>35.79280505647791</v>
      </c>
      <c r="P15">
        <v>13.541033999999998</v>
      </c>
      <c r="Q15">
        <v>5.1468499656000004</v>
      </c>
      <c r="R15">
        <v>9.6052363631999977</v>
      </c>
      <c r="S15">
        <v>6.1089676344000008</v>
      </c>
      <c r="T15">
        <v>0</v>
      </c>
      <c r="U15">
        <v>51.759972000000005</v>
      </c>
      <c r="V15">
        <v>3.5261197510791367</v>
      </c>
      <c r="W15">
        <v>7.7328253413669081</v>
      </c>
      <c r="X15">
        <v>29.633450395683461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1.6904808000000002</v>
      </c>
      <c r="AF15">
        <v>4.4427500000000011</v>
      </c>
      <c r="AG15">
        <v>30.05770656</v>
      </c>
      <c r="AH15">
        <v>0</v>
      </c>
      <c r="AI15">
        <v>0</v>
      </c>
      <c r="AJ15">
        <v>0</v>
      </c>
      <c r="AK15">
        <v>22.853400000000004</v>
      </c>
      <c r="AL15">
        <v>39.877399999999994</v>
      </c>
      <c r="AM15">
        <v>0</v>
      </c>
      <c r="AN15">
        <v>0</v>
      </c>
      <c r="AO15">
        <v>0</v>
      </c>
      <c r="AP15">
        <v>1.1252303999999997</v>
      </c>
      <c r="AQ15">
        <v>0</v>
      </c>
      <c r="AR15">
        <v>5.8185216000000004</v>
      </c>
      <c r="AS15">
        <v>4.4310888000000004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24.293338966624439</v>
      </c>
      <c r="BB15">
        <f t="shared" si="0"/>
        <v>600.21407405335162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280.73711093000003</v>
      </c>
      <c r="L16">
        <v>4.9646855266955265</v>
      </c>
      <c r="M16">
        <v>29.973363529599997</v>
      </c>
      <c r="N16">
        <v>50.995063349206362</v>
      </c>
      <c r="O16">
        <v>35.79280505647791</v>
      </c>
      <c r="P16">
        <v>13.541033999999998</v>
      </c>
      <c r="Q16">
        <v>5.1468499656000004</v>
      </c>
      <c r="R16">
        <v>9.6052363631999977</v>
      </c>
      <c r="S16">
        <v>6.1089676344000008</v>
      </c>
      <c r="T16">
        <v>0</v>
      </c>
      <c r="U16">
        <v>51.759972000000005</v>
      </c>
      <c r="V16">
        <v>3.5261197510791367</v>
      </c>
      <c r="W16">
        <v>7.7328253413669081</v>
      </c>
      <c r="X16">
        <v>29.633450395683461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1.6904808000000002</v>
      </c>
      <c r="AF16">
        <v>4.4427500000000011</v>
      </c>
      <c r="AG16">
        <v>30.05770656</v>
      </c>
      <c r="AH16">
        <v>0</v>
      </c>
      <c r="AI16">
        <v>0</v>
      </c>
      <c r="AJ16">
        <v>0</v>
      </c>
      <c r="AK16">
        <v>22.853400000000004</v>
      </c>
      <c r="AL16">
        <v>39.877399999999994</v>
      </c>
      <c r="AM16">
        <v>0</v>
      </c>
      <c r="AN16">
        <v>0</v>
      </c>
      <c r="AO16">
        <v>0</v>
      </c>
      <c r="AP16">
        <v>1.1252303999999997</v>
      </c>
      <c r="AQ16">
        <v>0</v>
      </c>
      <c r="AR16">
        <v>5.8185216000000004</v>
      </c>
      <c r="AS16">
        <v>4.4310888000000004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24.888767595291178</v>
      </c>
      <c r="BB16">
        <f t="shared" si="0"/>
        <v>614.92529440801832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280.74119528</v>
      </c>
      <c r="L17">
        <v>4.9646855266955265</v>
      </c>
      <c r="M17">
        <v>36.895985919999994</v>
      </c>
      <c r="N17">
        <v>50.995063349206362</v>
      </c>
      <c r="O17">
        <v>35.79280505647791</v>
      </c>
      <c r="P17">
        <v>13.541033999999998</v>
      </c>
      <c r="Q17">
        <v>5.1468499656000004</v>
      </c>
      <c r="R17">
        <v>9.6052363631999977</v>
      </c>
      <c r="S17">
        <v>6.1089676344000008</v>
      </c>
      <c r="T17">
        <v>0</v>
      </c>
      <c r="U17">
        <v>51.759972000000005</v>
      </c>
      <c r="V17">
        <v>3.5261197510791367</v>
      </c>
      <c r="W17">
        <v>7.3723804316546762</v>
      </c>
      <c r="X17">
        <v>29.633450395683461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1.6904808000000002</v>
      </c>
      <c r="AF17">
        <v>4.4427500000000011</v>
      </c>
      <c r="AG17">
        <v>30.05770656</v>
      </c>
      <c r="AH17">
        <v>0</v>
      </c>
      <c r="AI17">
        <v>0</v>
      </c>
      <c r="AJ17">
        <v>0</v>
      </c>
      <c r="AK17">
        <v>22.853400000000004</v>
      </c>
      <c r="AL17">
        <v>17.337999999999997</v>
      </c>
      <c r="AM17">
        <v>0</v>
      </c>
      <c r="AN17">
        <v>0</v>
      </c>
      <c r="AO17">
        <v>0</v>
      </c>
      <c r="AP17">
        <v>1.1252303999999997</v>
      </c>
      <c r="AQ17">
        <v>0</v>
      </c>
      <c r="AR17">
        <v>5.8185216000000004</v>
      </c>
      <c r="AS17">
        <v>4.4310888000000004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24.267412564479976</v>
      </c>
      <c r="BB17">
        <f t="shared" si="0"/>
        <v>599.57351126951721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280.73711093000003</v>
      </c>
      <c r="L18">
        <v>4.7907647907647908</v>
      </c>
      <c r="M18">
        <v>29.973363529599997</v>
      </c>
      <c r="N18">
        <v>46.225282396825406</v>
      </c>
      <c r="O18">
        <v>35.79280505647791</v>
      </c>
      <c r="P18">
        <v>13.541033999999998</v>
      </c>
      <c r="Q18">
        <v>5.1186752856000011</v>
      </c>
      <c r="R18">
        <v>9.4022284608</v>
      </c>
      <c r="S18">
        <v>6.0024194712000005</v>
      </c>
      <c r="T18">
        <v>0</v>
      </c>
      <c r="U18">
        <v>51.759972000000005</v>
      </c>
      <c r="V18">
        <v>3.5261197510791367</v>
      </c>
      <c r="W18">
        <v>7.3723804316546762</v>
      </c>
      <c r="X18">
        <v>29.633450395683461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1.6904808000000002</v>
      </c>
      <c r="AF18">
        <v>4.4427500000000011</v>
      </c>
      <c r="AG18">
        <v>30.05770656</v>
      </c>
      <c r="AH18">
        <v>0</v>
      </c>
      <c r="AI18">
        <v>0</v>
      </c>
      <c r="AJ18">
        <v>0</v>
      </c>
      <c r="AK18">
        <v>22.853400000000004</v>
      </c>
      <c r="AL18">
        <v>8.6689999999999987</v>
      </c>
      <c r="AM18">
        <v>0</v>
      </c>
      <c r="AN18">
        <v>0</v>
      </c>
      <c r="AO18">
        <v>0</v>
      </c>
      <c r="AP18">
        <v>1.1252303999999997</v>
      </c>
      <c r="AQ18">
        <v>0</v>
      </c>
      <c r="AR18">
        <v>5.8185216000000004</v>
      </c>
      <c r="AS18">
        <v>4.4310888000000004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23.455292047966907</v>
      </c>
      <c r="BB18">
        <f t="shared" si="0"/>
        <v>579.50849261171857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280.74119528</v>
      </c>
      <c r="L19">
        <v>4.7907647907647908</v>
      </c>
      <c r="M19">
        <v>29.973363529599997</v>
      </c>
      <c r="N19">
        <v>35.684330015873016</v>
      </c>
      <c r="O19">
        <v>25.594141573800322</v>
      </c>
      <c r="P19">
        <v>13.541033999999998</v>
      </c>
      <c r="Q19">
        <v>5.1186752856000011</v>
      </c>
      <c r="R19">
        <v>9.4022284608</v>
      </c>
      <c r="S19">
        <v>6.0024194712000005</v>
      </c>
      <c r="T19">
        <v>0</v>
      </c>
      <c r="U19">
        <v>51.759972000000005</v>
      </c>
      <c r="V19">
        <v>3.5261197510791367</v>
      </c>
      <c r="W19">
        <v>7.3723804316546762</v>
      </c>
      <c r="X19">
        <v>29.857490280215835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1.6904808000000002</v>
      </c>
      <c r="AF19">
        <v>4.4427500000000011</v>
      </c>
      <c r="AG19">
        <v>30.05770656</v>
      </c>
      <c r="AH19">
        <v>0</v>
      </c>
      <c r="AI19">
        <v>0</v>
      </c>
      <c r="AJ19">
        <v>0</v>
      </c>
      <c r="AK19">
        <v>22.853400000000004</v>
      </c>
      <c r="AL19">
        <v>7.8020999999999994</v>
      </c>
      <c r="AM19">
        <v>0</v>
      </c>
      <c r="AN19">
        <v>0</v>
      </c>
      <c r="AO19">
        <v>0</v>
      </c>
      <c r="AP19">
        <v>1.1252303999999997</v>
      </c>
      <c r="AQ19">
        <v>0</v>
      </c>
      <c r="AR19">
        <v>21.3345792</v>
      </c>
      <c r="AS19">
        <v>10.752775488000001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23.473160888969844</v>
      </c>
      <c r="BB19">
        <f t="shared" si="0"/>
        <v>579.94997642961789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280.73711093000003</v>
      </c>
      <c r="L20">
        <v>4.7907647907647908</v>
      </c>
      <c r="M20">
        <v>29.973363529599997</v>
      </c>
      <c r="N20">
        <v>35.684330015873016</v>
      </c>
      <c r="O20">
        <v>33.821612000833902</v>
      </c>
      <c r="P20">
        <v>13.541033999999998</v>
      </c>
      <c r="Q20">
        <v>5.1186752856000011</v>
      </c>
      <c r="R20">
        <v>9.4022284608</v>
      </c>
      <c r="S20">
        <v>6.0024194712000005</v>
      </c>
      <c r="T20">
        <v>0</v>
      </c>
      <c r="U20">
        <v>51.759972000000005</v>
      </c>
      <c r="V20">
        <v>3.5261197510791367</v>
      </c>
      <c r="W20">
        <v>7.3723804316546762</v>
      </c>
      <c r="X20">
        <v>29.857490280215835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1.6904808000000002</v>
      </c>
      <c r="AF20">
        <v>4.4427500000000011</v>
      </c>
      <c r="AG20">
        <v>30.05770656</v>
      </c>
      <c r="AH20">
        <v>0</v>
      </c>
      <c r="AI20">
        <v>0</v>
      </c>
      <c r="AJ20">
        <v>0</v>
      </c>
      <c r="AK20">
        <v>22.853400000000004</v>
      </c>
      <c r="AL20">
        <v>7.8020999999999994</v>
      </c>
      <c r="AM20">
        <v>0</v>
      </c>
      <c r="AN20">
        <v>0</v>
      </c>
      <c r="AO20">
        <v>0</v>
      </c>
      <c r="AP20">
        <v>1.1252303999999997</v>
      </c>
      <c r="AQ20">
        <v>0</v>
      </c>
      <c r="AR20">
        <v>21.3345792</v>
      </c>
      <c r="AS20">
        <v>10.752775488000001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23.793050392000907</v>
      </c>
      <c r="BB20">
        <f t="shared" si="0"/>
        <v>587.85347300362059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280.74119528</v>
      </c>
      <c r="L21">
        <v>4.7907647907647908</v>
      </c>
      <c r="M21">
        <v>29.973363529599997</v>
      </c>
      <c r="N21">
        <v>47.670011714761912</v>
      </c>
      <c r="O21">
        <v>35.79280505647791</v>
      </c>
      <c r="P21">
        <v>13.541033999999998</v>
      </c>
      <c r="Q21">
        <v>5.1186752856000011</v>
      </c>
      <c r="R21">
        <v>9.4022284608</v>
      </c>
      <c r="S21">
        <v>6.0024194712000005</v>
      </c>
      <c r="T21">
        <v>0</v>
      </c>
      <c r="U21">
        <v>51.759972000000005</v>
      </c>
      <c r="V21">
        <v>3.5261197510791367</v>
      </c>
      <c r="W21">
        <v>7.3723804316546762</v>
      </c>
      <c r="X21">
        <v>29.633450395683461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1.6904808000000002</v>
      </c>
      <c r="AF21">
        <v>4.4427500000000011</v>
      </c>
      <c r="AG21">
        <v>30.05770656</v>
      </c>
      <c r="AH21">
        <v>0</v>
      </c>
      <c r="AI21">
        <v>0</v>
      </c>
      <c r="AJ21">
        <v>0</v>
      </c>
      <c r="AK21">
        <v>22.853400000000004</v>
      </c>
      <c r="AL21">
        <v>7.8020999999999994</v>
      </c>
      <c r="AM21">
        <v>0</v>
      </c>
      <c r="AN21">
        <v>0</v>
      </c>
      <c r="AO21">
        <v>0</v>
      </c>
      <c r="AP21">
        <v>1.1252303999999997</v>
      </c>
      <c r="AQ21">
        <v>0</v>
      </c>
      <c r="AR21">
        <v>5.8185216000000004</v>
      </c>
      <c r="AS21">
        <v>10.752775488000001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23.723842142390335</v>
      </c>
      <c r="BB21">
        <f t="shared" si="0"/>
        <v>586.1435428732317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280.73711093000003</v>
      </c>
      <c r="L22">
        <v>4.7907647907647908</v>
      </c>
      <c r="M22">
        <v>39.760950326</v>
      </c>
      <c r="N22">
        <v>50.995063349206362</v>
      </c>
      <c r="O22">
        <v>35.79280505647791</v>
      </c>
      <c r="P22">
        <v>13.541033999999998</v>
      </c>
      <c r="Q22">
        <v>5.1186752856000011</v>
      </c>
      <c r="R22">
        <v>9.4022284608</v>
      </c>
      <c r="S22">
        <v>6.0024194712000005</v>
      </c>
      <c r="T22">
        <v>0</v>
      </c>
      <c r="U22">
        <v>51.759972000000005</v>
      </c>
      <c r="V22">
        <v>2.9719785636690652</v>
      </c>
      <c r="W22">
        <v>7.3723804316546762</v>
      </c>
      <c r="X22">
        <v>29.633450395683461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1.6904808000000002</v>
      </c>
      <c r="AF22">
        <v>4.4427500000000011</v>
      </c>
      <c r="AG22">
        <v>30.05770656</v>
      </c>
      <c r="AH22">
        <v>0</v>
      </c>
      <c r="AI22">
        <v>0</v>
      </c>
      <c r="AJ22">
        <v>0</v>
      </c>
      <c r="AK22">
        <v>22.853400000000004</v>
      </c>
      <c r="AL22">
        <v>7.8020999999999994</v>
      </c>
      <c r="AM22">
        <v>0</v>
      </c>
      <c r="AN22">
        <v>0</v>
      </c>
      <c r="AO22">
        <v>0</v>
      </c>
      <c r="AP22">
        <v>1.1252303999999997</v>
      </c>
      <c r="AQ22">
        <v>0</v>
      </c>
      <c r="AR22">
        <v>5.8185216000000004</v>
      </c>
      <c r="AS22">
        <v>10.752775488000001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24.212208724894037</v>
      </c>
      <c r="BB22">
        <f t="shared" si="0"/>
        <v>598.20958918416238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280.55536444199998</v>
      </c>
      <c r="L23">
        <v>4.7907647907647908</v>
      </c>
      <c r="M23">
        <v>45.907585920000002</v>
      </c>
      <c r="N23">
        <v>50.995063349206362</v>
      </c>
      <c r="O23">
        <v>35.79280505647791</v>
      </c>
      <c r="P23">
        <v>13.541033999999998</v>
      </c>
      <c r="Q23">
        <v>5.1168934512000002</v>
      </c>
      <c r="R23">
        <v>9.4022284608</v>
      </c>
      <c r="S23">
        <v>6.0024194712000005</v>
      </c>
      <c r="T23">
        <v>0</v>
      </c>
      <c r="U23">
        <v>51.759972000000005</v>
      </c>
      <c r="V23">
        <v>2.5527504097122309</v>
      </c>
      <c r="W23">
        <v>7.3723804316546762</v>
      </c>
      <c r="X23">
        <v>29.633450395683461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1.6904808000000002</v>
      </c>
      <c r="AF23">
        <v>4.4427500000000011</v>
      </c>
      <c r="AG23">
        <v>30.05770656</v>
      </c>
      <c r="AH23">
        <v>0</v>
      </c>
      <c r="AI23">
        <v>0</v>
      </c>
      <c r="AJ23">
        <v>0</v>
      </c>
      <c r="AK23">
        <v>22.853400000000004</v>
      </c>
      <c r="AL23">
        <v>7.8020999999999994</v>
      </c>
      <c r="AM23">
        <v>0</v>
      </c>
      <c r="AN23">
        <v>0</v>
      </c>
      <c r="AO23">
        <v>0</v>
      </c>
      <c r="AP23">
        <v>0.50635368000000003</v>
      </c>
      <c r="AQ23">
        <v>0</v>
      </c>
      <c r="AR23">
        <v>5.8185216000000004</v>
      </c>
      <c r="AS23">
        <v>6.49893024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24.238316704747206</v>
      </c>
      <c r="BB23">
        <f t="shared" si="0"/>
        <v>598.8546383539524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280.55046546</v>
      </c>
      <c r="L24">
        <v>4.7907647907647908</v>
      </c>
      <c r="M24">
        <v>63.774399999999993</v>
      </c>
      <c r="N24">
        <v>51.881250000000009</v>
      </c>
      <c r="O24">
        <v>36.640520809642936</v>
      </c>
      <c r="P24">
        <v>13.541033999999998</v>
      </c>
      <c r="Q24">
        <v>5.1168934512000002</v>
      </c>
      <c r="R24">
        <v>9.4022284608</v>
      </c>
      <c r="S24">
        <v>6.0024194712000005</v>
      </c>
      <c r="T24">
        <v>0</v>
      </c>
      <c r="U24">
        <v>51.759972000000005</v>
      </c>
      <c r="V24">
        <v>2.1042771097122301</v>
      </c>
      <c r="W24">
        <v>7.3723804316546762</v>
      </c>
      <c r="X24">
        <v>29.633450395683461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1.80317952</v>
      </c>
      <c r="AF24">
        <v>4.4427500000000011</v>
      </c>
      <c r="AG24">
        <v>30.05770656</v>
      </c>
      <c r="AH24">
        <v>0</v>
      </c>
      <c r="AI24">
        <v>0</v>
      </c>
      <c r="AJ24">
        <v>0</v>
      </c>
      <c r="AK24">
        <v>22.853400000000004</v>
      </c>
      <c r="AL24">
        <v>7.8020999999999994</v>
      </c>
      <c r="AM24">
        <v>0</v>
      </c>
      <c r="AN24">
        <v>0</v>
      </c>
      <c r="AO24">
        <v>0</v>
      </c>
      <c r="AP24">
        <v>0.50635368000000003</v>
      </c>
      <c r="AQ24">
        <v>0</v>
      </c>
      <c r="AR24">
        <v>5.8185216000000004</v>
      </c>
      <c r="AS24">
        <v>6.49893024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24.987531277896309</v>
      </c>
      <c r="BB24">
        <f t="shared" si="0"/>
        <v>617.36546670276186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331.99476720000001</v>
      </c>
      <c r="L25">
        <v>4.7907647907647908</v>
      </c>
      <c r="M25">
        <v>63.774399999999993</v>
      </c>
      <c r="N25">
        <v>51.192881888888898</v>
      </c>
      <c r="O25">
        <v>36.640520809642936</v>
      </c>
      <c r="P25">
        <v>16.217427200000003</v>
      </c>
      <c r="Q25">
        <v>5.1168934512000002</v>
      </c>
      <c r="R25">
        <v>9.4022284608</v>
      </c>
      <c r="S25">
        <v>6.0024194712000005</v>
      </c>
      <c r="T25">
        <v>0</v>
      </c>
      <c r="U25">
        <v>51.759972000000005</v>
      </c>
      <c r="V25">
        <v>2.1042771097122301</v>
      </c>
      <c r="W25">
        <v>7.3723804316546762</v>
      </c>
      <c r="X25">
        <v>29.633450395683461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6.1984295999999999</v>
      </c>
      <c r="AF25">
        <v>4.4427500000000011</v>
      </c>
      <c r="AG25">
        <v>30.05770656</v>
      </c>
      <c r="AH25">
        <v>0</v>
      </c>
      <c r="AI25">
        <v>0</v>
      </c>
      <c r="AJ25">
        <v>0</v>
      </c>
      <c r="AK25">
        <v>22.853400000000004</v>
      </c>
      <c r="AL25">
        <v>7.8020999999999994</v>
      </c>
      <c r="AM25">
        <v>0</v>
      </c>
      <c r="AN25">
        <v>0</v>
      </c>
      <c r="AO25">
        <v>0</v>
      </c>
      <c r="AP25">
        <v>2.1941992799999999</v>
      </c>
      <c r="AQ25">
        <v>0</v>
      </c>
      <c r="AR25">
        <v>5.8185216000000004</v>
      </c>
      <c r="AS25">
        <v>6.49893024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27.302681531204236</v>
      </c>
      <c r="BB25">
        <f t="shared" si="0"/>
        <v>674.56573895834288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331.99476720000001</v>
      </c>
      <c r="L26">
        <v>4.7907647907647908</v>
      </c>
      <c r="M26">
        <v>51.140414079999992</v>
      </c>
      <c r="N26">
        <v>51.881250000000009</v>
      </c>
      <c r="O26">
        <v>36.640520809642936</v>
      </c>
      <c r="P26">
        <v>14.2414272</v>
      </c>
      <c r="Q26">
        <v>5.1168934512000002</v>
      </c>
      <c r="R26">
        <v>9.4022284608</v>
      </c>
      <c r="S26">
        <v>6.0024194712000005</v>
      </c>
      <c r="T26">
        <v>0</v>
      </c>
      <c r="U26">
        <v>51.759972000000005</v>
      </c>
      <c r="V26">
        <v>2.066465199280576</v>
      </c>
      <c r="W26">
        <v>7.3723804316546762</v>
      </c>
      <c r="X26">
        <v>31.829493561151086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6.1984295999999999</v>
      </c>
      <c r="AF26">
        <v>4.4427500000000011</v>
      </c>
      <c r="AG26">
        <v>30.05770656</v>
      </c>
      <c r="AH26">
        <v>0</v>
      </c>
      <c r="AI26">
        <v>0</v>
      </c>
      <c r="AJ26">
        <v>0</v>
      </c>
      <c r="AK26">
        <v>22.853400000000004</v>
      </c>
      <c r="AL26">
        <v>7.8020999999999994</v>
      </c>
      <c r="AM26">
        <v>0</v>
      </c>
      <c r="AN26">
        <v>0</v>
      </c>
      <c r="AO26">
        <v>0</v>
      </c>
      <c r="AP26">
        <v>2.1941992799999999</v>
      </c>
      <c r="AQ26">
        <v>0</v>
      </c>
      <c r="AR26">
        <v>5.8185216000000004</v>
      </c>
      <c r="AS26">
        <v>6.49893024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26.845085230920759</v>
      </c>
      <c r="BB26">
        <f t="shared" si="0"/>
        <v>663.25994870477359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393.142</v>
      </c>
      <c r="L27">
        <v>4.7907647907647908</v>
      </c>
      <c r="M27">
        <v>44.20841407999999</v>
      </c>
      <c r="N27">
        <v>35.965597761904768</v>
      </c>
      <c r="O27">
        <v>36.640520809642936</v>
      </c>
      <c r="P27">
        <v>14.2414272</v>
      </c>
      <c r="Q27">
        <v>6.4049853599999995</v>
      </c>
      <c r="R27">
        <v>13.008093839999999</v>
      </c>
      <c r="S27">
        <v>7.7257476</v>
      </c>
      <c r="T27">
        <v>0</v>
      </c>
      <c r="U27">
        <v>51.759972000000005</v>
      </c>
      <c r="V27">
        <v>3.9988189208633091</v>
      </c>
      <c r="W27">
        <v>14.126926079136689</v>
      </c>
      <c r="X27">
        <v>48.419360229496398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6.1984295999999999</v>
      </c>
      <c r="AF27">
        <v>4.4427500000000011</v>
      </c>
      <c r="AG27">
        <v>30.05770656</v>
      </c>
      <c r="AH27">
        <v>9.150292799999999</v>
      </c>
      <c r="AI27">
        <v>0</v>
      </c>
      <c r="AJ27">
        <v>0</v>
      </c>
      <c r="AK27">
        <v>22.853400000000004</v>
      </c>
      <c r="AL27">
        <v>7.8020999999999994</v>
      </c>
      <c r="AM27">
        <v>0</v>
      </c>
      <c r="AN27">
        <v>0</v>
      </c>
      <c r="AO27">
        <v>0</v>
      </c>
      <c r="AP27">
        <v>2.1941992799999999</v>
      </c>
      <c r="AQ27">
        <v>4.367</v>
      </c>
      <c r="AR27">
        <v>5.8185216000000004</v>
      </c>
      <c r="AS27">
        <v>6.49893024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30.101441078794018</v>
      </c>
      <c r="BB27">
        <f t="shared" si="0"/>
        <v>743.71451767301494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458.04399999999998</v>
      </c>
      <c r="L28">
        <v>4.7907647907647908</v>
      </c>
      <c r="M28">
        <v>63.774399999999993</v>
      </c>
      <c r="N28">
        <v>51.881250000000009</v>
      </c>
      <c r="O28">
        <v>36.640520809642936</v>
      </c>
      <c r="P28">
        <v>20.544224999999997</v>
      </c>
      <c r="Q28">
        <v>8.0275658400000012</v>
      </c>
      <c r="R28">
        <v>16.084821599999998</v>
      </c>
      <c r="S28">
        <v>9.9641304000000002</v>
      </c>
      <c r="T28">
        <v>0</v>
      </c>
      <c r="U28">
        <v>51.759972000000005</v>
      </c>
      <c r="V28">
        <v>6.6058133535971226</v>
      </c>
      <c r="W28">
        <v>19.042228039208634</v>
      </c>
      <c r="X28">
        <v>64.790136016187049</v>
      </c>
      <c r="Y28">
        <v>0</v>
      </c>
      <c r="Z28">
        <v>0</v>
      </c>
      <c r="AA28">
        <v>0</v>
      </c>
      <c r="AB28">
        <v>5.7842815680000008</v>
      </c>
      <c r="AC28">
        <v>4.2505073280000003</v>
      </c>
      <c r="AD28">
        <v>4.0032640800000001</v>
      </c>
      <c r="AE28">
        <v>6.1984295999999999</v>
      </c>
      <c r="AF28">
        <v>4.4427500000000011</v>
      </c>
      <c r="AG28">
        <v>30.05770656</v>
      </c>
      <c r="AH28">
        <v>20.546566560000002</v>
      </c>
      <c r="AI28">
        <v>0</v>
      </c>
      <c r="AJ28">
        <v>0</v>
      </c>
      <c r="AK28">
        <v>22.853400000000004</v>
      </c>
      <c r="AL28">
        <v>7.8020999999999994</v>
      </c>
      <c r="AM28">
        <v>0</v>
      </c>
      <c r="AN28">
        <v>0</v>
      </c>
      <c r="AO28">
        <v>0</v>
      </c>
      <c r="AP28">
        <v>0.50635368000000003</v>
      </c>
      <c r="AQ28">
        <v>10.655480000000001</v>
      </c>
      <c r="AR28">
        <v>5.8185216000000004</v>
      </c>
      <c r="AS28">
        <v>6.49893024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36.619219870954204</v>
      </c>
      <c r="BB28">
        <f t="shared" si="0"/>
        <v>904.74889919444649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505.06676719999996</v>
      </c>
      <c r="L29">
        <v>5.5988455988455987</v>
      </c>
      <c r="M29">
        <v>63.774399999999993</v>
      </c>
      <c r="N29">
        <v>51.881250000000009</v>
      </c>
      <c r="O29">
        <v>36.640520809642936</v>
      </c>
      <c r="P29">
        <v>20.544224999999997</v>
      </c>
      <c r="Q29">
        <v>8.0275658400000012</v>
      </c>
      <c r="R29">
        <v>16.084821599999998</v>
      </c>
      <c r="S29">
        <v>9.9641304000000002</v>
      </c>
      <c r="T29">
        <v>0</v>
      </c>
      <c r="U29">
        <v>51.759972000000005</v>
      </c>
      <c r="V29">
        <v>6.7921858273381304</v>
      </c>
      <c r="W29">
        <v>20.378876503597123</v>
      </c>
      <c r="X29">
        <v>64.790136016187049</v>
      </c>
      <c r="Y29">
        <v>0</v>
      </c>
      <c r="Z29">
        <v>2.8784289599999999</v>
      </c>
      <c r="AA29">
        <v>6.170478912000001</v>
      </c>
      <c r="AB29">
        <v>5.7842815680000008</v>
      </c>
      <c r="AC29">
        <v>4.2505073280000003</v>
      </c>
      <c r="AD29">
        <v>4.0032640800000001</v>
      </c>
      <c r="AE29">
        <v>6.1984295999999999</v>
      </c>
      <c r="AF29">
        <v>6.1515000000000013</v>
      </c>
      <c r="AG29">
        <v>30.05770656</v>
      </c>
      <c r="AH29">
        <v>30.81984984000001</v>
      </c>
      <c r="AI29">
        <v>0</v>
      </c>
      <c r="AJ29">
        <v>0</v>
      </c>
      <c r="AK29">
        <v>22.853400000000004</v>
      </c>
      <c r="AL29">
        <v>7.8020999999999994</v>
      </c>
      <c r="AM29">
        <v>0</v>
      </c>
      <c r="AN29">
        <v>0</v>
      </c>
      <c r="AO29">
        <v>0</v>
      </c>
      <c r="AP29">
        <v>0.50635368000000003</v>
      </c>
      <c r="AQ29">
        <v>10.655480000000001</v>
      </c>
      <c r="AR29">
        <v>5.8185216000000004</v>
      </c>
      <c r="AS29">
        <v>6.49893024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39.357189217726223</v>
      </c>
      <c r="BB29">
        <f t="shared" si="0"/>
        <v>972.39573994588454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505.06676719999996</v>
      </c>
      <c r="L30">
        <v>5.5988455988455987</v>
      </c>
      <c r="M30">
        <v>63.774399999999993</v>
      </c>
      <c r="N30">
        <v>51.881250000000009</v>
      </c>
      <c r="O30">
        <v>36.640520809642936</v>
      </c>
      <c r="P30">
        <v>20.544224999999997</v>
      </c>
      <c r="Q30">
        <v>8.0275658400000012</v>
      </c>
      <c r="R30">
        <v>16.084821599999998</v>
      </c>
      <c r="S30">
        <v>9.9641304000000002</v>
      </c>
      <c r="T30">
        <v>0</v>
      </c>
      <c r="U30">
        <v>51.759972000000005</v>
      </c>
      <c r="V30">
        <v>9.1047949640287769</v>
      </c>
      <c r="W30">
        <v>20.378876503597123</v>
      </c>
      <c r="X30">
        <v>64.790136016187049</v>
      </c>
      <c r="Y30">
        <v>0</v>
      </c>
      <c r="Z30">
        <v>5.7568579199999999</v>
      </c>
      <c r="AA30">
        <v>12.340957824000002</v>
      </c>
      <c r="AB30">
        <v>5.7842815680000008</v>
      </c>
      <c r="AC30">
        <v>8.5010146560000006</v>
      </c>
      <c r="AD30">
        <v>8.006528160000002</v>
      </c>
      <c r="AE30">
        <v>12.3968592</v>
      </c>
      <c r="AF30">
        <v>12.303000000000003</v>
      </c>
      <c r="AG30">
        <v>30.05770656</v>
      </c>
      <c r="AH30">
        <v>41.093133120000005</v>
      </c>
      <c r="AI30">
        <v>1.1182032</v>
      </c>
      <c r="AJ30">
        <v>0</v>
      </c>
      <c r="AK30">
        <v>22.853400000000004</v>
      </c>
      <c r="AL30">
        <v>7.8020999999999994</v>
      </c>
      <c r="AM30">
        <v>0</v>
      </c>
      <c r="AN30">
        <v>0</v>
      </c>
      <c r="AO30">
        <v>0</v>
      </c>
      <c r="AP30">
        <v>0.50635368000000003</v>
      </c>
      <c r="AQ30">
        <v>21.310960000000001</v>
      </c>
      <c r="AR30">
        <v>5.8185216000000004</v>
      </c>
      <c r="AS30">
        <v>6.9715797120000005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41.476648409102964</v>
      </c>
      <c r="BB30">
        <f t="shared" si="0"/>
        <v>1024.7611147231985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505.06676719999996</v>
      </c>
      <c r="L31">
        <v>5.3823953823953827</v>
      </c>
      <c r="M31">
        <v>63.774399999999993</v>
      </c>
      <c r="N31">
        <v>51.881250000000009</v>
      </c>
      <c r="O31">
        <v>36.640520809642936</v>
      </c>
      <c r="P31">
        <v>20.544224999999997</v>
      </c>
      <c r="Q31">
        <v>8.0275658400000012</v>
      </c>
      <c r="R31">
        <v>16.084821599999998</v>
      </c>
      <c r="S31">
        <v>9.9641304000000002</v>
      </c>
      <c r="T31">
        <v>0</v>
      </c>
      <c r="U31">
        <v>51.759972000000005</v>
      </c>
      <c r="V31">
        <v>9.1047949640287769</v>
      </c>
      <c r="W31">
        <v>20.378876503597123</v>
      </c>
      <c r="X31">
        <v>64.790136016187049</v>
      </c>
      <c r="Y31">
        <v>0</v>
      </c>
      <c r="Z31">
        <v>5.7568579199999999</v>
      </c>
      <c r="AA31">
        <v>18.511436736</v>
      </c>
      <c r="AB31">
        <v>11.568563136000002</v>
      </c>
      <c r="AC31">
        <v>8.5010146560000006</v>
      </c>
      <c r="AD31">
        <v>12.037641033599998</v>
      </c>
      <c r="AE31">
        <v>21.712535395200003</v>
      </c>
      <c r="AF31">
        <v>21.188500000000001</v>
      </c>
      <c r="AG31">
        <v>30.05770656</v>
      </c>
      <c r="AH31">
        <v>51.366416399999999</v>
      </c>
      <c r="AI31">
        <v>7.2683207999999997</v>
      </c>
      <c r="AJ31">
        <v>0</v>
      </c>
      <c r="AK31">
        <v>22.853400000000004</v>
      </c>
      <c r="AL31">
        <v>7.8020999999999994</v>
      </c>
      <c r="AM31">
        <v>0</v>
      </c>
      <c r="AN31">
        <v>0</v>
      </c>
      <c r="AO31">
        <v>0</v>
      </c>
      <c r="AP31">
        <v>0.50635368000000003</v>
      </c>
      <c r="AQ31">
        <v>31.966440000000002</v>
      </c>
      <c r="AR31">
        <v>21.3345792</v>
      </c>
      <c r="AS31">
        <v>10.752775488000001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44.602135489302384</v>
      </c>
      <c r="BB31">
        <f t="shared" si="0"/>
        <v>1101.9823612313489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505.06676719999996</v>
      </c>
      <c r="L32">
        <v>7.7056277056277063</v>
      </c>
      <c r="M32">
        <v>63.774399999999993</v>
      </c>
      <c r="N32">
        <v>51.881250000000009</v>
      </c>
      <c r="O32">
        <v>36.640520809642936</v>
      </c>
      <c r="P32">
        <v>20.544224999999997</v>
      </c>
      <c r="Q32">
        <v>5.1999685704000003</v>
      </c>
      <c r="R32">
        <v>10.37289384</v>
      </c>
      <c r="S32">
        <v>6.4081476000000013</v>
      </c>
      <c r="T32">
        <v>0</v>
      </c>
      <c r="U32">
        <v>51.759972000000005</v>
      </c>
      <c r="V32">
        <v>6.3114280575539565</v>
      </c>
      <c r="W32">
        <v>14.126926079136689</v>
      </c>
      <c r="X32">
        <v>64.790136016187049</v>
      </c>
      <c r="Y32">
        <v>0</v>
      </c>
      <c r="Z32">
        <v>5.7568579199999999</v>
      </c>
      <c r="AA32">
        <v>18.511436736</v>
      </c>
      <c r="AB32">
        <v>11.568563136000002</v>
      </c>
      <c r="AC32">
        <v>8.5010146560000006</v>
      </c>
      <c r="AD32">
        <v>12.037641033599998</v>
      </c>
      <c r="AE32">
        <v>21.712535395200003</v>
      </c>
      <c r="AF32">
        <v>21.188500000000001</v>
      </c>
      <c r="AG32">
        <v>30.05770656</v>
      </c>
      <c r="AH32">
        <v>61.639699680000021</v>
      </c>
      <c r="AI32">
        <v>7.2683207999999997</v>
      </c>
      <c r="AJ32">
        <v>0</v>
      </c>
      <c r="AK32">
        <v>22.853400000000004</v>
      </c>
      <c r="AL32">
        <v>7.8020999999999994</v>
      </c>
      <c r="AM32">
        <v>0</v>
      </c>
      <c r="AN32">
        <v>0</v>
      </c>
      <c r="AO32">
        <v>0</v>
      </c>
      <c r="AP32">
        <v>0.50635368000000003</v>
      </c>
      <c r="AQ32">
        <v>42.621920000000003</v>
      </c>
      <c r="AR32">
        <v>21.3345792</v>
      </c>
      <c r="AS32">
        <v>10.752775488000001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44.684260080289491</v>
      </c>
      <c r="BB32">
        <f t="shared" si="0"/>
        <v>1104.0114070830589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508.79676720000003</v>
      </c>
      <c r="L33">
        <v>9.2170546464646481</v>
      </c>
      <c r="M33">
        <v>63.774399999999993</v>
      </c>
      <c r="N33">
        <v>51.881250000000009</v>
      </c>
      <c r="O33">
        <v>36.640520809642936</v>
      </c>
      <c r="P33">
        <v>20.544224999999997</v>
      </c>
      <c r="Q33">
        <v>9.5833440000000021</v>
      </c>
      <c r="R33">
        <v>18.617731920000001</v>
      </c>
      <c r="S33">
        <v>11.59053192</v>
      </c>
      <c r="T33">
        <v>0</v>
      </c>
      <c r="U33">
        <v>51.759972000000005</v>
      </c>
      <c r="V33">
        <v>9.0344671208633116</v>
      </c>
      <c r="W33">
        <v>20.378876503597123</v>
      </c>
      <c r="X33">
        <v>64.790136016187049</v>
      </c>
      <c r="Y33">
        <v>0</v>
      </c>
      <c r="Z33">
        <v>5.7568579199999999</v>
      </c>
      <c r="AA33">
        <v>18.511436736</v>
      </c>
      <c r="AB33">
        <v>11.568563136000002</v>
      </c>
      <c r="AC33">
        <v>8.5010146560000006</v>
      </c>
      <c r="AD33">
        <v>12.037641033599998</v>
      </c>
      <c r="AE33">
        <v>21.712535395200003</v>
      </c>
      <c r="AF33">
        <v>21.188500000000001</v>
      </c>
      <c r="AG33">
        <v>30.05770656</v>
      </c>
      <c r="AH33">
        <v>61.639699680000021</v>
      </c>
      <c r="AI33">
        <v>7.2683207999999997</v>
      </c>
      <c r="AJ33">
        <v>0</v>
      </c>
      <c r="AK33">
        <v>22.853400000000004</v>
      </c>
      <c r="AL33">
        <v>7.8020999999999994</v>
      </c>
      <c r="AM33">
        <v>0</v>
      </c>
      <c r="AN33">
        <v>0</v>
      </c>
      <c r="AO33">
        <v>0</v>
      </c>
      <c r="AP33">
        <v>0.50635368000000003</v>
      </c>
      <c r="AQ33">
        <v>42.621920000000003</v>
      </c>
      <c r="AR33">
        <v>5.8185216000000004</v>
      </c>
      <c r="AS33">
        <v>10.752775488000001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45.326536262500071</v>
      </c>
      <c r="BB33">
        <f t="shared" si="0"/>
        <v>1119.8800875590553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508.79676720000003</v>
      </c>
      <c r="L34">
        <v>9.4250000000000025</v>
      </c>
      <c r="M34">
        <v>63.774399999999993</v>
      </c>
      <c r="N34">
        <v>51.881250000000009</v>
      </c>
      <c r="O34">
        <v>36.640520809642936</v>
      </c>
      <c r="P34">
        <v>20.544224999999997</v>
      </c>
      <c r="Q34">
        <v>9.5833440000000021</v>
      </c>
      <c r="R34">
        <v>18.617731920000001</v>
      </c>
      <c r="S34">
        <v>11.59053192</v>
      </c>
      <c r="T34">
        <v>0</v>
      </c>
      <c r="U34">
        <v>51.759972000000005</v>
      </c>
      <c r="V34">
        <v>9.1047949640287769</v>
      </c>
      <c r="W34">
        <v>20.378876503597123</v>
      </c>
      <c r="X34">
        <v>64.790136016187049</v>
      </c>
      <c r="Y34">
        <v>0</v>
      </c>
      <c r="Z34">
        <v>5.7568579199999999</v>
      </c>
      <c r="AA34">
        <v>18.511436736</v>
      </c>
      <c r="AB34">
        <v>11.568563136000002</v>
      </c>
      <c r="AC34">
        <v>8.5010146560000006</v>
      </c>
      <c r="AD34">
        <v>12.037641033599998</v>
      </c>
      <c r="AE34">
        <v>21.712535395200003</v>
      </c>
      <c r="AF34">
        <v>21.188500000000001</v>
      </c>
      <c r="AG34">
        <v>30.05770656</v>
      </c>
      <c r="AH34">
        <v>61.639699680000021</v>
      </c>
      <c r="AI34">
        <v>7.2683207999999997</v>
      </c>
      <c r="AJ34">
        <v>0</v>
      </c>
      <c r="AK34">
        <v>22.853400000000004</v>
      </c>
      <c r="AL34">
        <v>7.8020999999999994</v>
      </c>
      <c r="AM34">
        <v>0</v>
      </c>
      <c r="AN34">
        <v>0</v>
      </c>
      <c r="AO34">
        <v>0</v>
      </c>
      <c r="AP34">
        <v>0.50635368000000003</v>
      </c>
      <c r="AQ34">
        <v>42.621920000000003</v>
      </c>
      <c r="AR34">
        <v>5.8185216000000004</v>
      </c>
      <c r="AS34">
        <v>10.752775488000001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45.337361169554683</v>
      </c>
      <c r="BB34">
        <f t="shared" si="0"/>
        <v>1120.1475358487014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508.79676720000003</v>
      </c>
      <c r="L35">
        <v>9.4250000000000025</v>
      </c>
      <c r="M35">
        <v>63.774399999999993</v>
      </c>
      <c r="N35">
        <v>51.881250000000009</v>
      </c>
      <c r="O35">
        <v>36.640520809642936</v>
      </c>
      <c r="P35">
        <v>20.544224999999997</v>
      </c>
      <c r="Q35">
        <v>9.5833440000000021</v>
      </c>
      <c r="R35">
        <v>18.617731920000001</v>
      </c>
      <c r="S35">
        <v>11.59053192</v>
      </c>
      <c r="T35">
        <v>0</v>
      </c>
      <c r="U35">
        <v>51.759972000000005</v>
      </c>
      <c r="V35">
        <v>9.1047949640287769</v>
      </c>
      <c r="W35">
        <v>20.378876503597123</v>
      </c>
      <c r="X35">
        <v>64.790136016187049</v>
      </c>
      <c r="Y35">
        <v>0</v>
      </c>
      <c r="Z35">
        <v>5.7568579199999999</v>
      </c>
      <c r="AA35">
        <v>12.340957824000002</v>
      </c>
      <c r="AB35">
        <v>11.568563136000002</v>
      </c>
      <c r="AC35">
        <v>8.5010146560000006</v>
      </c>
      <c r="AD35">
        <v>12.037641033599998</v>
      </c>
      <c r="AE35">
        <v>21.712535395200003</v>
      </c>
      <c r="AF35">
        <v>21.188500000000001</v>
      </c>
      <c r="AG35">
        <v>30.05770656</v>
      </c>
      <c r="AH35">
        <v>61.639699680000021</v>
      </c>
      <c r="AI35">
        <v>7.2683207999999997</v>
      </c>
      <c r="AJ35">
        <v>0</v>
      </c>
      <c r="AK35">
        <v>22.853400000000004</v>
      </c>
      <c r="AL35">
        <v>7.8020999999999994</v>
      </c>
      <c r="AM35">
        <v>0</v>
      </c>
      <c r="AN35">
        <v>0</v>
      </c>
      <c r="AO35">
        <v>0</v>
      </c>
      <c r="AP35">
        <v>0.50635368000000003</v>
      </c>
      <c r="AQ35">
        <v>42.621920000000003</v>
      </c>
      <c r="AR35">
        <v>5.8185216000000004</v>
      </c>
      <c r="AS35">
        <v>6.49893024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44.931854836754674</v>
      </c>
      <c r="BB35">
        <f t="shared" si="0"/>
        <v>1110.1287180215015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508.79676720000003</v>
      </c>
      <c r="L36">
        <v>9.4250000000000025</v>
      </c>
      <c r="M36">
        <v>63.774399999999993</v>
      </c>
      <c r="N36">
        <v>51.881250000000009</v>
      </c>
      <c r="O36">
        <v>36.640520809642936</v>
      </c>
      <c r="P36">
        <v>20.544224999999997</v>
      </c>
      <c r="Q36">
        <v>9.5833440000000021</v>
      </c>
      <c r="R36">
        <v>18.617731920000001</v>
      </c>
      <c r="S36">
        <v>11.59053192</v>
      </c>
      <c r="T36">
        <v>0</v>
      </c>
      <c r="U36">
        <v>51.759972000000005</v>
      </c>
      <c r="V36">
        <v>9.1047949640287769</v>
      </c>
      <c r="W36">
        <v>20.378876503597123</v>
      </c>
      <c r="X36">
        <v>64.790136016187049</v>
      </c>
      <c r="Y36">
        <v>0</v>
      </c>
      <c r="Z36">
        <v>5.7568579199999999</v>
      </c>
      <c r="AA36">
        <v>12.340957824000002</v>
      </c>
      <c r="AB36">
        <v>11.568563136000002</v>
      </c>
      <c r="AC36">
        <v>8.5010146560000006</v>
      </c>
      <c r="AD36">
        <v>12.037641033599998</v>
      </c>
      <c r="AE36">
        <v>12.3968592</v>
      </c>
      <c r="AF36">
        <v>21.188500000000001</v>
      </c>
      <c r="AG36">
        <v>30.05770656</v>
      </c>
      <c r="AH36">
        <v>51.366416399999999</v>
      </c>
      <c r="AI36">
        <v>7.2683207999999997</v>
      </c>
      <c r="AJ36">
        <v>0</v>
      </c>
      <c r="AK36">
        <v>22.853400000000004</v>
      </c>
      <c r="AL36">
        <v>7.8020999999999994</v>
      </c>
      <c r="AM36">
        <v>0</v>
      </c>
      <c r="AN36">
        <v>0</v>
      </c>
      <c r="AO36">
        <v>0</v>
      </c>
      <c r="AP36">
        <v>0.50635368000000003</v>
      </c>
      <c r="AQ36">
        <v>42.621920000000003</v>
      </c>
      <c r="AR36">
        <v>5.8185216000000004</v>
      </c>
      <c r="AS36">
        <v>6.49893024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44.169844154354656</v>
      </c>
      <c r="BB36">
        <f t="shared" si="0"/>
        <v>1091.3017692287015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508.79676720000003</v>
      </c>
      <c r="L37">
        <v>9.4250000000000025</v>
      </c>
      <c r="M37">
        <v>63.774399999999993</v>
      </c>
      <c r="N37">
        <v>51.881250000000009</v>
      </c>
      <c r="O37">
        <v>36.640520809642936</v>
      </c>
      <c r="P37">
        <v>20.544224999999997</v>
      </c>
      <c r="Q37">
        <v>9.5833440000000021</v>
      </c>
      <c r="R37">
        <v>18.617731920000001</v>
      </c>
      <c r="S37">
        <v>11.59053192</v>
      </c>
      <c r="T37">
        <v>0</v>
      </c>
      <c r="U37">
        <v>51.759972000000005</v>
      </c>
      <c r="V37">
        <v>9.1047949640287769</v>
      </c>
      <c r="W37">
        <v>20.378876503597123</v>
      </c>
      <c r="X37">
        <v>64.790136016187049</v>
      </c>
      <c r="Y37">
        <v>0</v>
      </c>
      <c r="Z37">
        <v>5.7568579199999999</v>
      </c>
      <c r="AA37">
        <v>12.340957824000002</v>
      </c>
      <c r="AB37">
        <v>11.568563136000002</v>
      </c>
      <c r="AC37">
        <v>8.5010146560000006</v>
      </c>
      <c r="AD37">
        <v>8.006528160000002</v>
      </c>
      <c r="AE37">
        <v>12.3968592</v>
      </c>
      <c r="AF37">
        <v>6.1515000000000013</v>
      </c>
      <c r="AG37">
        <v>30.05770656</v>
      </c>
      <c r="AH37">
        <v>41.093133120000005</v>
      </c>
      <c r="AI37">
        <v>1.1182032</v>
      </c>
      <c r="AJ37">
        <v>0</v>
      </c>
      <c r="AK37">
        <v>22.853400000000004</v>
      </c>
      <c r="AL37">
        <v>7.8020999999999994</v>
      </c>
      <c r="AM37">
        <v>0</v>
      </c>
      <c r="AN37">
        <v>0</v>
      </c>
      <c r="AO37">
        <v>0</v>
      </c>
      <c r="AP37">
        <v>2.1941992799999999</v>
      </c>
      <c r="AQ37">
        <v>42.621920000000003</v>
      </c>
      <c r="AR37">
        <v>5.8185216000000004</v>
      </c>
      <c r="AS37">
        <v>6.49893024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42.854882101718566</v>
      </c>
      <c r="BB37">
        <f t="shared" si="0"/>
        <v>1058.8130631277375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508.79676720000003</v>
      </c>
      <c r="L38">
        <v>9.4250000000000025</v>
      </c>
      <c r="M38">
        <v>63.774399999999993</v>
      </c>
      <c r="N38">
        <v>51.881250000000009</v>
      </c>
      <c r="O38">
        <v>36.640520809642936</v>
      </c>
      <c r="P38">
        <v>20.544224999999997</v>
      </c>
      <c r="Q38">
        <v>9.5833440000000021</v>
      </c>
      <c r="R38">
        <v>18.617731920000001</v>
      </c>
      <c r="S38">
        <v>11.59053192</v>
      </c>
      <c r="T38">
        <v>0</v>
      </c>
      <c r="U38">
        <v>51.759972000000005</v>
      </c>
      <c r="V38">
        <v>9.1047949640287769</v>
      </c>
      <c r="W38">
        <v>20.378876503597123</v>
      </c>
      <c r="X38">
        <v>64.790136016187049</v>
      </c>
      <c r="Y38">
        <v>0</v>
      </c>
      <c r="Z38">
        <v>5.7568579199999999</v>
      </c>
      <c r="AA38">
        <v>12.340957824000002</v>
      </c>
      <c r="AB38">
        <v>11.568563136000002</v>
      </c>
      <c r="AC38">
        <v>4.2505073280000003</v>
      </c>
      <c r="AD38">
        <v>8.006528160000002</v>
      </c>
      <c r="AE38">
        <v>6.1984295999999999</v>
      </c>
      <c r="AF38">
        <v>6.1515000000000013</v>
      </c>
      <c r="AG38">
        <v>30.05770656</v>
      </c>
      <c r="AH38">
        <v>30.029597280000004</v>
      </c>
      <c r="AI38">
        <v>0.55910159999999998</v>
      </c>
      <c r="AJ38">
        <v>0</v>
      </c>
      <c r="AK38">
        <v>22.853400000000004</v>
      </c>
      <c r="AL38">
        <v>7.8020999999999994</v>
      </c>
      <c r="AM38">
        <v>0</v>
      </c>
      <c r="AN38">
        <v>0</v>
      </c>
      <c r="AO38">
        <v>0</v>
      </c>
      <c r="AP38">
        <v>2.1941992799999999</v>
      </c>
      <c r="AQ38">
        <v>37.119500000000002</v>
      </c>
      <c r="AR38">
        <v>5.8185216000000004</v>
      </c>
      <c r="AS38">
        <v>6.49893024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41.782254367153499</v>
      </c>
      <c r="BB38">
        <f t="shared" si="0"/>
        <v>1032.3116964943024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508.79676720000003</v>
      </c>
      <c r="L39">
        <v>9.4250000000000025</v>
      </c>
      <c r="M39">
        <v>63.774399999999993</v>
      </c>
      <c r="N39">
        <v>51.881250000000009</v>
      </c>
      <c r="O39">
        <v>36.640520809642936</v>
      </c>
      <c r="P39">
        <v>19.562399999999997</v>
      </c>
      <c r="Q39">
        <v>9.5833440000000021</v>
      </c>
      <c r="R39">
        <v>18.617731920000001</v>
      </c>
      <c r="S39">
        <v>11.59053192</v>
      </c>
      <c r="T39">
        <v>0</v>
      </c>
      <c r="U39">
        <v>51.759972000000005</v>
      </c>
      <c r="V39">
        <v>9.1047949640287769</v>
      </c>
      <c r="W39">
        <v>20.378876503597123</v>
      </c>
      <c r="X39">
        <v>64.790136016187049</v>
      </c>
      <c r="Y39">
        <v>0</v>
      </c>
      <c r="Z39">
        <v>5.7568579199999999</v>
      </c>
      <c r="AA39">
        <v>6.0372432000000007</v>
      </c>
      <c r="AB39">
        <v>11.568563136000002</v>
      </c>
      <c r="AC39">
        <v>4.2505073280000003</v>
      </c>
      <c r="AD39">
        <v>8.006528160000002</v>
      </c>
      <c r="AE39">
        <v>6.1984295999999999</v>
      </c>
      <c r="AF39">
        <v>6.1515000000000013</v>
      </c>
      <c r="AG39">
        <v>30.05770656</v>
      </c>
      <c r="AH39">
        <v>18.300585600000005</v>
      </c>
      <c r="AI39">
        <v>0.55910159999999998</v>
      </c>
      <c r="AJ39">
        <v>0</v>
      </c>
      <c r="AK39">
        <v>22.853400000000004</v>
      </c>
      <c r="AL39">
        <v>7.8020999999999994</v>
      </c>
      <c r="AM39">
        <v>0</v>
      </c>
      <c r="AN39">
        <v>0</v>
      </c>
      <c r="AO39">
        <v>0</v>
      </c>
      <c r="AP39">
        <v>2.1941992799999999</v>
      </c>
      <c r="AQ39">
        <v>31.966440000000002</v>
      </c>
      <c r="AR39">
        <v>5.8185216000000004</v>
      </c>
      <c r="AS39">
        <v>6.49893024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40.842134026283652</v>
      </c>
      <c r="BB39">
        <f t="shared" si="0"/>
        <v>1009.0842055311723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508.79676720000003</v>
      </c>
      <c r="L40">
        <v>9.4250000000000025</v>
      </c>
      <c r="M40">
        <v>63.774399999999993</v>
      </c>
      <c r="N40">
        <v>51.881250000000009</v>
      </c>
      <c r="O40">
        <v>36.640520809642936</v>
      </c>
      <c r="P40">
        <v>19.562399999999997</v>
      </c>
      <c r="Q40">
        <v>9.5833440000000021</v>
      </c>
      <c r="R40">
        <v>18.617731920000001</v>
      </c>
      <c r="S40">
        <v>11.59053192</v>
      </c>
      <c r="T40">
        <v>0</v>
      </c>
      <c r="U40">
        <v>51.759972000000005</v>
      </c>
      <c r="V40">
        <v>9.1047949640287769</v>
      </c>
      <c r="W40">
        <v>20.378876503597123</v>
      </c>
      <c r="X40">
        <v>64.790136016187049</v>
      </c>
      <c r="Y40">
        <v>0</v>
      </c>
      <c r="Z40">
        <v>5.7568579199999999</v>
      </c>
      <c r="AA40">
        <v>0</v>
      </c>
      <c r="AB40">
        <v>11.568563136000002</v>
      </c>
      <c r="AC40">
        <v>4.2505073280000003</v>
      </c>
      <c r="AD40">
        <v>4.0032640800000001</v>
      </c>
      <c r="AE40">
        <v>6.1984295999999999</v>
      </c>
      <c r="AF40">
        <v>6.1515000000000013</v>
      </c>
      <c r="AG40">
        <v>30.05770656</v>
      </c>
      <c r="AH40">
        <v>9.150292799999999</v>
      </c>
      <c r="AI40">
        <v>0.55910159999999998</v>
      </c>
      <c r="AJ40">
        <v>0</v>
      </c>
      <c r="AK40">
        <v>22.853400000000004</v>
      </c>
      <c r="AL40">
        <v>7.8020999999999994</v>
      </c>
      <c r="AM40">
        <v>0</v>
      </c>
      <c r="AN40">
        <v>0</v>
      </c>
      <c r="AO40">
        <v>0</v>
      </c>
      <c r="AP40">
        <v>0.50635368000000003</v>
      </c>
      <c r="AQ40">
        <v>21.310960000000001</v>
      </c>
      <c r="AR40">
        <v>5.8185216000000004</v>
      </c>
      <c r="AS40">
        <v>6.49893024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39.615457667223325</v>
      </c>
      <c r="BB40">
        <f t="shared" si="0"/>
        <v>978.77675621023286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508.79676720000003</v>
      </c>
      <c r="L41">
        <v>9.4250000000000025</v>
      </c>
      <c r="M41">
        <v>63.774399999999993</v>
      </c>
      <c r="N41">
        <v>51.881250000000009</v>
      </c>
      <c r="O41">
        <v>36.640520809642936</v>
      </c>
      <c r="P41">
        <v>19.562399999999997</v>
      </c>
      <c r="Q41">
        <v>9.5833440000000021</v>
      </c>
      <c r="R41">
        <v>18.617731920000001</v>
      </c>
      <c r="S41">
        <v>11.59053192</v>
      </c>
      <c r="T41">
        <v>0</v>
      </c>
      <c r="U41">
        <v>51.759972000000005</v>
      </c>
      <c r="V41">
        <v>9.1047949640287769</v>
      </c>
      <c r="W41">
        <v>20.378876503597123</v>
      </c>
      <c r="X41">
        <v>64.790136016187049</v>
      </c>
      <c r="Y41">
        <v>0</v>
      </c>
      <c r="Z41">
        <v>5.7568579199999999</v>
      </c>
      <c r="AA41">
        <v>0</v>
      </c>
      <c r="AB41">
        <v>11.568563136000002</v>
      </c>
      <c r="AC41">
        <v>1.5659763840000001</v>
      </c>
      <c r="AD41">
        <v>4.0032640800000001</v>
      </c>
      <c r="AE41">
        <v>1.9722276000000001</v>
      </c>
      <c r="AF41">
        <v>6.1515000000000013</v>
      </c>
      <c r="AG41">
        <v>30.05770656</v>
      </c>
      <c r="AH41">
        <v>0</v>
      </c>
      <c r="AI41">
        <v>0.55910159999999998</v>
      </c>
      <c r="AJ41">
        <v>0</v>
      </c>
      <c r="AK41">
        <v>22.853400000000004</v>
      </c>
      <c r="AL41">
        <v>7.8020999999999994</v>
      </c>
      <c r="AM41">
        <v>0</v>
      </c>
      <c r="AN41">
        <v>0</v>
      </c>
      <c r="AO41">
        <v>0</v>
      </c>
      <c r="AP41">
        <v>0.50635368000000003</v>
      </c>
      <c r="AQ41">
        <v>21.310960000000001</v>
      </c>
      <c r="AR41">
        <v>5.8185216000000004</v>
      </c>
      <c r="AS41">
        <v>6.49893024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38.990683369623326</v>
      </c>
      <c r="BB41">
        <f t="shared" si="0"/>
        <v>963.34050476383277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508.79676720000003</v>
      </c>
      <c r="L42">
        <v>9.4250000000000025</v>
      </c>
      <c r="M42">
        <v>63.774399999999993</v>
      </c>
      <c r="N42">
        <v>51.881250000000009</v>
      </c>
      <c r="O42">
        <v>36.640520809642936</v>
      </c>
      <c r="P42">
        <v>19.562399999999997</v>
      </c>
      <c r="Q42">
        <v>9.5833440000000021</v>
      </c>
      <c r="R42">
        <v>18.617731920000001</v>
      </c>
      <c r="S42">
        <v>11.59053192</v>
      </c>
      <c r="T42">
        <v>0</v>
      </c>
      <c r="U42">
        <v>51.759972000000005</v>
      </c>
      <c r="V42">
        <v>9.1047949640287769</v>
      </c>
      <c r="W42">
        <v>20.378876503597123</v>
      </c>
      <c r="X42">
        <v>64.790136016187049</v>
      </c>
      <c r="Y42">
        <v>0</v>
      </c>
      <c r="Z42">
        <v>5.7568579199999999</v>
      </c>
      <c r="AA42">
        <v>0</v>
      </c>
      <c r="AB42">
        <v>5.7842815680000008</v>
      </c>
      <c r="AC42">
        <v>0</v>
      </c>
      <c r="AD42">
        <v>4.0032640800000001</v>
      </c>
      <c r="AE42">
        <v>1.9722276000000001</v>
      </c>
      <c r="AF42">
        <v>6.1515000000000013</v>
      </c>
      <c r="AG42">
        <v>30.05770656</v>
      </c>
      <c r="AH42">
        <v>0</v>
      </c>
      <c r="AI42">
        <v>0.55910159999999998</v>
      </c>
      <c r="AJ42">
        <v>0</v>
      </c>
      <c r="AK42">
        <v>22.853400000000004</v>
      </c>
      <c r="AL42">
        <v>7.8020999999999994</v>
      </c>
      <c r="AM42">
        <v>0</v>
      </c>
      <c r="AN42">
        <v>0</v>
      </c>
      <c r="AO42">
        <v>0</v>
      </c>
      <c r="AP42">
        <v>0.50635368000000003</v>
      </c>
      <c r="AQ42">
        <v>10.655480000000001</v>
      </c>
      <c r="AR42">
        <v>5.8185216000000004</v>
      </c>
      <c r="AS42">
        <v>6.49893024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38.290260149388409</v>
      </c>
      <c r="BB42">
        <f t="shared" si="0"/>
        <v>946.0351900320677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508.79676720000003</v>
      </c>
      <c r="L43">
        <v>9.4250000000000025</v>
      </c>
      <c r="M43">
        <v>63.774399999999993</v>
      </c>
      <c r="N43">
        <v>51.881250000000009</v>
      </c>
      <c r="O43">
        <v>36.640520809642936</v>
      </c>
      <c r="P43">
        <v>20.544224999999997</v>
      </c>
      <c r="Q43">
        <v>9.5833440000000021</v>
      </c>
      <c r="R43">
        <v>18.617731920000001</v>
      </c>
      <c r="S43">
        <v>11.59053192</v>
      </c>
      <c r="T43">
        <v>0</v>
      </c>
      <c r="U43">
        <v>51.759972000000005</v>
      </c>
      <c r="V43">
        <v>9.1047949640287769</v>
      </c>
      <c r="W43">
        <v>20.378876503597123</v>
      </c>
      <c r="X43">
        <v>64.790136016187049</v>
      </c>
      <c r="Y43">
        <v>0</v>
      </c>
      <c r="Z43">
        <v>2.8784289599999999</v>
      </c>
      <c r="AA43">
        <v>0</v>
      </c>
      <c r="AB43">
        <v>0</v>
      </c>
      <c r="AC43">
        <v>0</v>
      </c>
      <c r="AD43">
        <v>0</v>
      </c>
      <c r="AE43">
        <v>1.9722276000000001</v>
      </c>
      <c r="AF43">
        <v>6.1515000000000013</v>
      </c>
      <c r="AG43">
        <v>30.05770656</v>
      </c>
      <c r="AH43">
        <v>0</v>
      </c>
      <c r="AI43">
        <v>0</v>
      </c>
      <c r="AJ43">
        <v>0</v>
      </c>
      <c r="AK43">
        <v>22.853400000000004</v>
      </c>
      <c r="AL43">
        <v>7.8020999999999994</v>
      </c>
      <c r="AM43">
        <v>0</v>
      </c>
      <c r="AN43">
        <v>0</v>
      </c>
      <c r="AO43">
        <v>0</v>
      </c>
      <c r="AP43">
        <v>0.50635368000000003</v>
      </c>
      <c r="AQ43">
        <v>9.2143700000000006</v>
      </c>
      <c r="AR43">
        <v>5.8185216000000004</v>
      </c>
      <c r="AS43">
        <v>6.49893024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37.75793791650586</v>
      </c>
      <c r="BB43">
        <f t="shared" si="0"/>
        <v>932.88315105695006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508.79676720000003</v>
      </c>
      <c r="L44">
        <v>9.4250000000000025</v>
      </c>
      <c r="M44">
        <v>63.774399999999993</v>
      </c>
      <c r="N44">
        <v>51.881250000000009</v>
      </c>
      <c r="O44">
        <v>36.640520809642936</v>
      </c>
      <c r="P44">
        <v>20.544224999999997</v>
      </c>
      <c r="Q44">
        <v>9.5833440000000021</v>
      </c>
      <c r="R44">
        <v>18.617731920000001</v>
      </c>
      <c r="S44">
        <v>11.59053192</v>
      </c>
      <c r="T44">
        <v>0</v>
      </c>
      <c r="U44">
        <v>51.759972000000005</v>
      </c>
      <c r="V44">
        <v>9.1047949640287769</v>
      </c>
      <c r="W44">
        <v>20.378876503597123</v>
      </c>
      <c r="X44">
        <v>64.790136016187049</v>
      </c>
      <c r="Y44">
        <v>0</v>
      </c>
      <c r="Z44">
        <v>2.8784289599999999</v>
      </c>
      <c r="AA44">
        <v>0</v>
      </c>
      <c r="AB44">
        <v>0</v>
      </c>
      <c r="AC44">
        <v>0</v>
      </c>
      <c r="AD44">
        <v>0</v>
      </c>
      <c r="AE44">
        <v>1.9722276000000001</v>
      </c>
      <c r="AF44">
        <v>6.1515000000000013</v>
      </c>
      <c r="AG44">
        <v>30.05770656</v>
      </c>
      <c r="AH44">
        <v>0</v>
      </c>
      <c r="AI44">
        <v>0</v>
      </c>
      <c r="AJ44">
        <v>0</v>
      </c>
      <c r="AK44">
        <v>22.853400000000004</v>
      </c>
      <c r="AL44">
        <v>7.8020999999999994</v>
      </c>
      <c r="AM44">
        <v>0</v>
      </c>
      <c r="AN44">
        <v>0</v>
      </c>
      <c r="AO44">
        <v>0</v>
      </c>
      <c r="AP44">
        <v>0.50635368000000003</v>
      </c>
      <c r="AQ44">
        <v>0</v>
      </c>
      <c r="AR44">
        <v>5.8185216000000004</v>
      </c>
      <c r="AS44">
        <v>6.49893024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37.399498715553477</v>
      </c>
      <c r="BB44">
        <f t="shared" si="0"/>
        <v>924.0272202579024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508.79676720000003</v>
      </c>
      <c r="L45">
        <v>9.4250000000000025</v>
      </c>
      <c r="M45">
        <v>63.774399999999993</v>
      </c>
      <c r="N45">
        <v>51.881250000000009</v>
      </c>
      <c r="O45">
        <v>36.640520809642936</v>
      </c>
      <c r="P45">
        <v>20.544224999999997</v>
      </c>
      <c r="Q45">
        <v>9.5833440000000021</v>
      </c>
      <c r="R45">
        <v>18.617731920000001</v>
      </c>
      <c r="S45">
        <v>11.59053192</v>
      </c>
      <c r="T45">
        <v>0</v>
      </c>
      <c r="U45">
        <v>51.759972000000005</v>
      </c>
      <c r="V45">
        <v>9.1047949640287769</v>
      </c>
      <c r="W45">
        <v>20.378876503597123</v>
      </c>
      <c r="X45">
        <v>64.790136016187049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1.9722276000000001</v>
      </c>
      <c r="AF45">
        <v>6.1515000000000013</v>
      </c>
      <c r="AG45">
        <v>30.05770656</v>
      </c>
      <c r="AH45">
        <v>0</v>
      </c>
      <c r="AI45">
        <v>0</v>
      </c>
      <c r="AJ45">
        <v>0</v>
      </c>
      <c r="AK45">
        <v>22.853400000000004</v>
      </c>
      <c r="AL45">
        <v>7.8020999999999994</v>
      </c>
      <c r="AM45">
        <v>0</v>
      </c>
      <c r="AN45">
        <v>0</v>
      </c>
      <c r="AO45">
        <v>0</v>
      </c>
      <c r="AP45">
        <v>2.1941992799999999</v>
      </c>
      <c r="AQ45">
        <v>0</v>
      </c>
      <c r="AR45">
        <v>21.3345792</v>
      </c>
      <c r="AS45">
        <v>6.49893024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37.956759628353481</v>
      </c>
      <c r="BB45">
        <f t="shared" si="0"/>
        <v>937.7954335851025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508.79676720000003</v>
      </c>
      <c r="L46">
        <v>9.4250000000000025</v>
      </c>
      <c r="M46">
        <v>63.774399999999993</v>
      </c>
      <c r="N46">
        <v>51.881250000000009</v>
      </c>
      <c r="O46">
        <v>36.640520809642936</v>
      </c>
      <c r="P46">
        <v>20.544224999999997</v>
      </c>
      <c r="Q46">
        <v>9.5833440000000021</v>
      </c>
      <c r="R46">
        <v>18.617731920000001</v>
      </c>
      <c r="S46">
        <v>11.59053192</v>
      </c>
      <c r="T46">
        <v>0</v>
      </c>
      <c r="U46">
        <v>51.759972000000005</v>
      </c>
      <c r="V46">
        <v>9.1047949640287769</v>
      </c>
      <c r="W46">
        <v>20.378876503597123</v>
      </c>
      <c r="X46">
        <v>64.790136016187049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6.1515000000000013</v>
      </c>
      <c r="AG46">
        <v>30.05770656</v>
      </c>
      <c r="AH46">
        <v>0</v>
      </c>
      <c r="AI46">
        <v>0</v>
      </c>
      <c r="AJ46">
        <v>0</v>
      </c>
      <c r="AK46">
        <v>22.853400000000004</v>
      </c>
      <c r="AL46">
        <v>7.8020999999999994</v>
      </c>
      <c r="AM46">
        <v>0</v>
      </c>
      <c r="AN46">
        <v>0</v>
      </c>
      <c r="AO46">
        <v>0</v>
      </c>
      <c r="AP46">
        <v>2.1941992799999999</v>
      </c>
      <c r="AQ46">
        <v>0</v>
      </c>
      <c r="AR46">
        <v>21.3345792</v>
      </c>
      <c r="AS46">
        <v>6.49893024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37.880040172353475</v>
      </c>
      <c r="BB46">
        <f t="shared" si="0"/>
        <v>935.89992544110248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508.79676720000003</v>
      </c>
      <c r="L47">
        <v>9.3217893217893248</v>
      </c>
      <c r="M47">
        <v>63.774399999999993</v>
      </c>
      <c r="N47">
        <v>51.881250000000009</v>
      </c>
      <c r="O47">
        <v>36.640520809642936</v>
      </c>
      <c r="P47">
        <v>20.544224999999997</v>
      </c>
      <c r="Q47">
        <v>9.5833440000000021</v>
      </c>
      <c r="R47">
        <v>18.617731920000001</v>
      </c>
      <c r="S47">
        <v>11.59053192</v>
      </c>
      <c r="T47">
        <v>0</v>
      </c>
      <c r="U47">
        <v>51.759972000000005</v>
      </c>
      <c r="V47">
        <v>9.1047949640287769</v>
      </c>
      <c r="W47">
        <v>20.378876503597123</v>
      </c>
      <c r="X47">
        <v>64.790136016187049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4.4427500000000011</v>
      </c>
      <c r="AG47">
        <v>30.05770656</v>
      </c>
      <c r="AH47">
        <v>0</v>
      </c>
      <c r="AI47">
        <v>0</v>
      </c>
      <c r="AJ47">
        <v>0</v>
      </c>
      <c r="AK47">
        <v>22.853400000000004</v>
      </c>
      <c r="AL47">
        <v>15.604199999999999</v>
      </c>
      <c r="AM47">
        <v>0</v>
      </c>
      <c r="AN47">
        <v>0</v>
      </c>
      <c r="AO47">
        <v>0</v>
      </c>
      <c r="AP47">
        <v>2.1941992799999999</v>
      </c>
      <c r="AQ47">
        <v>0</v>
      </c>
      <c r="AR47">
        <v>5.8185216000000004</v>
      </c>
      <c r="AS47">
        <v>6.49893024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37.509481546967884</v>
      </c>
      <c r="BB47">
        <f t="shared" si="0"/>
        <v>926.74456578827744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508.79676720000003</v>
      </c>
      <c r="L48">
        <v>8.7445887445887447</v>
      </c>
      <c r="M48">
        <v>63.774399999999993</v>
      </c>
      <c r="N48">
        <v>51.881250000000009</v>
      </c>
      <c r="O48">
        <v>36.640520809642936</v>
      </c>
      <c r="P48">
        <v>20.544224999999997</v>
      </c>
      <c r="Q48">
        <v>9.5833440000000021</v>
      </c>
      <c r="R48">
        <v>18.617731920000001</v>
      </c>
      <c r="S48">
        <v>11.59053192</v>
      </c>
      <c r="T48">
        <v>0</v>
      </c>
      <c r="U48">
        <v>51.759972000000005</v>
      </c>
      <c r="V48">
        <v>9.1047949640287769</v>
      </c>
      <c r="W48">
        <v>20.378876503597123</v>
      </c>
      <c r="X48">
        <v>64.790136016187049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4.4427500000000011</v>
      </c>
      <c r="AG48">
        <v>30.05770656</v>
      </c>
      <c r="AH48">
        <v>0</v>
      </c>
      <c r="AI48">
        <v>0</v>
      </c>
      <c r="AJ48">
        <v>0</v>
      </c>
      <c r="AK48">
        <v>22.853400000000004</v>
      </c>
      <c r="AL48">
        <v>15.604199999999999</v>
      </c>
      <c r="AM48">
        <v>0</v>
      </c>
      <c r="AN48">
        <v>0</v>
      </c>
      <c r="AO48">
        <v>0</v>
      </c>
      <c r="AP48">
        <v>0.50635368000000003</v>
      </c>
      <c r="AQ48">
        <v>0</v>
      </c>
      <c r="AR48">
        <v>5.8185216000000004</v>
      </c>
      <c r="AS48">
        <v>6.49893024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37.421371118914784</v>
      </c>
      <c r="BB48">
        <f t="shared" si="0"/>
        <v>924.56763003912999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508.79676720000003</v>
      </c>
      <c r="L49">
        <v>7.8787878787878798</v>
      </c>
      <c r="M49">
        <v>63.774399999999993</v>
      </c>
      <c r="N49">
        <v>51.881250000000009</v>
      </c>
      <c r="O49">
        <v>36.640520809642936</v>
      </c>
      <c r="P49">
        <v>20.544224999999997</v>
      </c>
      <c r="Q49">
        <v>9.5833440000000021</v>
      </c>
      <c r="R49">
        <v>18.617731920000001</v>
      </c>
      <c r="S49">
        <v>11.59053192</v>
      </c>
      <c r="T49">
        <v>0</v>
      </c>
      <c r="U49">
        <v>51.759972000000005</v>
      </c>
      <c r="V49">
        <v>9.1047949640287769</v>
      </c>
      <c r="W49">
        <v>20.378876503597123</v>
      </c>
      <c r="X49">
        <v>64.790136016187049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4.4427500000000011</v>
      </c>
      <c r="AG49">
        <v>30.05770656</v>
      </c>
      <c r="AH49">
        <v>0</v>
      </c>
      <c r="AI49">
        <v>0</v>
      </c>
      <c r="AJ49">
        <v>0</v>
      </c>
      <c r="AK49">
        <v>22.853400000000004</v>
      </c>
      <c r="AL49">
        <v>15.604199999999999</v>
      </c>
      <c r="AM49">
        <v>0</v>
      </c>
      <c r="AN49">
        <v>0</v>
      </c>
      <c r="AO49">
        <v>0</v>
      </c>
      <c r="AP49">
        <v>0.50635368000000003</v>
      </c>
      <c r="AQ49">
        <v>0</v>
      </c>
      <c r="AR49">
        <v>5.8185216000000004</v>
      </c>
      <c r="AS49">
        <v>6.49893024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37.387691465235129</v>
      </c>
      <c r="BB49">
        <f t="shared" si="0"/>
        <v>923.73550882700886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508.79676720000003</v>
      </c>
      <c r="L50">
        <v>7.2294372294372309</v>
      </c>
      <c r="M50">
        <v>63.774399999999993</v>
      </c>
      <c r="N50">
        <v>51.881250000000009</v>
      </c>
      <c r="O50">
        <v>36.640520809642936</v>
      </c>
      <c r="P50">
        <v>20.544224999999997</v>
      </c>
      <c r="Q50">
        <v>9.5833440000000021</v>
      </c>
      <c r="R50">
        <v>18.617731920000001</v>
      </c>
      <c r="S50">
        <v>11.59053192</v>
      </c>
      <c r="T50">
        <v>0</v>
      </c>
      <c r="U50">
        <v>51.759972000000005</v>
      </c>
      <c r="V50">
        <v>9.1047949640287769</v>
      </c>
      <c r="W50">
        <v>20.378876503597123</v>
      </c>
      <c r="X50">
        <v>64.790136016187049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4.4427500000000011</v>
      </c>
      <c r="AG50">
        <v>30.05770656</v>
      </c>
      <c r="AH50">
        <v>0</v>
      </c>
      <c r="AI50">
        <v>0</v>
      </c>
      <c r="AJ50">
        <v>0</v>
      </c>
      <c r="AK50">
        <v>22.853400000000004</v>
      </c>
      <c r="AL50">
        <v>15.604199999999999</v>
      </c>
      <c r="AM50">
        <v>0</v>
      </c>
      <c r="AN50">
        <v>0</v>
      </c>
      <c r="AO50">
        <v>0</v>
      </c>
      <c r="AP50">
        <v>0.50635368000000003</v>
      </c>
      <c r="AQ50">
        <v>0</v>
      </c>
      <c r="AR50">
        <v>5.8185216000000004</v>
      </c>
      <c r="AS50">
        <v>6.49893024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37.362431724975387</v>
      </c>
      <c r="BB50">
        <f t="shared" si="0"/>
        <v>923.11141791791783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505.06676719999996</v>
      </c>
      <c r="L51">
        <v>7.2294372294372309</v>
      </c>
      <c r="M51">
        <v>63.774399999999993</v>
      </c>
      <c r="N51">
        <v>51.881250000000009</v>
      </c>
      <c r="O51">
        <v>36.640520809642936</v>
      </c>
      <c r="P51">
        <v>20.544224999999997</v>
      </c>
      <c r="Q51">
        <v>7.9607635199999995</v>
      </c>
      <c r="R51">
        <v>15.541004160000002</v>
      </c>
      <c r="S51">
        <v>9.3521491200000018</v>
      </c>
      <c r="T51">
        <v>0</v>
      </c>
      <c r="U51">
        <v>51.759972000000005</v>
      </c>
      <c r="V51">
        <v>9.1047949640287769</v>
      </c>
      <c r="W51">
        <v>20.378876503597123</v>
      </c>
      <c r="X51">
        <v>64.790136016187049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4.4427500000000011</v>
      </c>
      <c r="AG51">
        <v>30.05770656</v>
      </c>
      <c r="AH51">
        <v>0</v>
      </c>
      <c r="AI51">
        <v>0</v>
      </c>
      <c r="AJ51">
        <v>0</v>
      </c>
      <c r="AK51">
        <v>22.853400000000004</v>
      </c>
      <c r="AL51">
        <v>15.604199999999999</v>
      </c>
      <c r="AM51">
        <v>0</v>
      </c>
      <c r="AN51">
        <v>0</v>
      </c>
      <c r="AO51">
        <v>0</v>
      </c>
      <c r="AP51">
        <v>0.50635368000000003</v>
      </c>
      <c r="AQ51">
        <v>0</v>
      </c>
      <c r="AR51">
        <v>5.8185216000000004</v>
      </c>
      <c r="AS51">
        <v>6.49893024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36.947458622575361</v>
      </c>
      <c r="BB51">
        <f t="shared" si="0"/>
        <v>912.85869998031797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505.06676719999996</v>
      </c>
      <c r="L52">
        <v>7.2294372294372309</v>
      </c>
      <c r="M52">
        <v>63.774399999999993</v>
      </c>
      <c r="N52">
        <v>51.881250000000009</v>
      </c>
      <c r="O52">
        <v>36.640520809642936</v>
      </c>
      <c r="P52">
        <v>20.544224999999997</v>
      </c>
      <c r="Q52">
        <v>7.9607635199999995</v>
      </c>
      <c r="R52">
        <v>15.541004160000002</v>
      </c>
      <c r="S52">
        <v>9.3521491200000018</v>
      </c>
      <c r="T52">
        <v>0</v>
      </c>
      <c r="U52">
        <v>51.759972000000005</v>
      </c>
      <c r="V52">
        <v>6.3114280575539565</v>
      </c>
      <c r="W52">
        <v>14.126926079136689</v>
      </c>
      <c r="X52">
        <v>64.790136016187049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4.4427500000000011</v>
      </c>
      <c r="AG52">
        <v>30.05770656</v>
      </c>
      <c r="AH52">
        <v>0</v>
      </c>
      <c r="AI52">
        <v>0</v>
      </c>
      <c r="AJ52">
        <v>0</v>
      </c>
      <c r="AK52">
        <v>22.853400000000004</v>
      </c>
      <c r="AL52">
        <v>15.604199999999999</v>
      </c>
      <c r="AM52">
        <v>0</v>
      </c>
      <c r="AN52">
        <v>0</v>
      </c>
      <c r="AO52">
        <v>0</v>
      </c>
      <c r="AP52">
        <v>0.50635368000000003</v>
      </c>
      <c r="AQ52">
        <v>0</v>
      </c>
      <c r="AR52">
        <v>5.8185216000000004</v>
      </c>
      <c r="AS52">
        <v>6.49893024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36.595595849553781</v>
      </c>
      <c r="BB52">
        <f t="shared" si="0"/>
        <v>904.16524542240427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505.06676719999996</v>
      </c>
      <c r="L53">
        <v>7.2294372294372309</v>
      </c>
      <c r="M53">
        <v>63.774399999999993</v>
      </c>
      <c r="N53">
        <v>51.881250000000009</v>
      </c>
      <c r="O53">
        <v>36.640520809642936</v>
      </c>
      <c r="P53">
        <v>20.544224999999997</v>
      </c>
      <c r="Q53">
        <v>7.9607635199999995</v>
      </c>
      <c r="R53">
        <v>15.541004160000002</v>
      </c>
      <c r="S53">
        <v>9.3521491200000018</v>
      </c>
      <c r="T53">
        <v>0</v>
      </c>
      <c r="U53">
        <v>51.759972000000005</v>
      </c>
      <c r="V53">
        <v>6.3114280575539565</v>
      </c>
      <c r="W53">
        <v>14.126926079136689</v>
      </c>
      <c r="X53">
        <v>64.790136016187049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4.4427500000000011</v>
      </c>
      <c r="AG53">
        <v>30.05770656</v>
      </c>
      <c r="AH53">
        <v>0</v>
      </c>
      <c r="AI53">
        <v>0</v>
      </c>
      <c r="AJ53">
        <v>0</v>
      </c>
      <c r="AK53">
        <v>22.853400000000004</v>
      </c>
      <c r="AL53">
        <v>15.604199999999999</v>
      </c>
      <c r="AM53">
        <v>0</v>
      </c>
      <c r="AN53">
        <v>0</v>
      </c>
      <c r="AO53">
        <v>0</v>
      </c>
      <c r="AP53">
        <v>0.50635368000000003</v>
      </c>
      <c r="AQ53">
        <v>0</v>
      </c>
      <c r="AR53">
        <v>6.7882752000000002</v>
      </c>
      <c r="AS53">
        <v>6.49893024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36.633319176753787</v>
      </c>
      <c r="BB53">
        <f t="shared" si="0"/>
        <v>905.09727569520419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505.06676719999996</v>
      </c>
      <c r="L54">
        <v>7.2294372294372309</v>
      </c>
      <c r="M54">
        <v>63.774399999999993</v>
      </c>
      <c r="N54">
        <v>51.881250000000009</v>
      </c>
      <c r="O54">
        <v>36.640520809642936</v>
      </c>
      <c r="P54">
        <v>20.544224999999997</v>
      </c>
      <c r="Q54">
        <v>7.9607635199999995</v>
      </c>
      <c r="R54">
        <v>15.541004160000002</v>
      </c>
      <c r="S54">
        <v>9.3521491200000018</v>
      </c>
      <c r="T54">
        <v>0</v>
      </c>
      <c r="U54">
        <v>51.759972000000005</v>
      </c>
      <c r="V54">
        <v>6.3114280575539565</v>
      </c>
      <c r="W54">
        <v>14.126926079136689</v>
      </c>
      <c r="X54">
        <v>64.790136016187049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4.4427500000000011</v>
      </c>
      <c r="AG54">
        <v>30.05770656</v>
      </c>
      <c r="AH54">
        <v>0</v>
      </c>
      <c r="AI54">
        <v>0</v>
      </c>
      <c r="AJ54">
        <v>0</v>
      </c>
      <c r="AK54">
        <v>22.853400000000004</v>
      </c>
      <c r="AL54">
        <v>15.604199999999999</v>
      </c>
      <c r="AM54">
        <v>0</v>
      </c>
      <c r="AN54">
        <v>0</v>
      </c>
      <c r="AO54">
        <v>0</v>
      </c>
      <c r="AP54">
        <v>0.50635368000000003</v>
      </c>
      <c r="AQ54">
        <v>0</v>
      </c>
      <c r="AR54">
        <v>6.7882752000000002</v>
      </c>
      <c r="AS54">
        <v>6.49893024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36.633319176753787</v>
      </c>
      <c r="BB54">
        <f t="shared" si="0"/>
        <v>905.09727569520419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505.06676719999996</v>
      </c>
      <c r="L55">
        <v>6.7099567099567103</v>
      </c>
      <c r="M55">
        <v>63.774399999999993</v>
      </c>
      <c r="N55">
        <v>51.881250000000009</v>
      </c>
      <c r="O55">
        <v>36.640520809642936</v>
      </c>
      <c r="P55">
        <v>20.544224999999997</v>
      </c>
      <c r="Q55">
        <v>7.9607635199999995</v>
      </c>
      <c r="R55">
        <v>15.541004160000002</v>
      </c>
      <c r="S55">
        <v>9.3521491200000018</v>
      </c>
      <c r="T55">
        <v>0</v>
      </c>
      <c r="U55">
        <v>51.759972000000005</v>
      </c>
      <c r="V55">
        <v>6.3114280575539565</v>
      </c>
      <c r="W55">
        <v>14.126926079136689</v>
      </c>
      <c r="X55">
        <v>64.790136016187049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4.4427500000000011</v>
      </c>
      <c r="AG55">
        <v>30.05770656</v>
      </c>
      <c r="AH55">
        <v>0</v>
      </c>
      <c r="AI55">
        <v>0</v>
      </c>
      <c r="AJ55">
        <v>0</v>
      </c>
      <c r="AK55">
        <v>22.853400000000004</v>
      </c>
      <c r="AL55">
        <v>15.604199999999999</v>
      </c>
      <c r="AM55">
        <v>0</v>
      </c>
      <c r="AN55">
        <v>0</v>
      </c>
      <c r="AO55">
        <v>0</v>
      </c>
      <c r="AP55">
        <v>0.50635368000000003</v>
      </c>
      <c r="AQ55">
        <v>0</v>
      </c>
      <c r="AR55">
        <v>6.7882752000000002</v>
      </c>
      <c r="AS55">
        <v>6.49893024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36.613111384545988</v>
      </c>
      <c r="BB55">
        <f t="shared" si="0"/>
        <v>904.59800296793151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505.06676719999996</v>
      </c>
      <c r="L56">
        <v>6.5367965367965386</v>
      </c>
      <c r="M56">
        <v>63.774399999999993</v>
      </c>
      <c r="N56">
        <v>51.881250000000009</v>
      </c>
      <c r="O56">
        <v>36.640520809642936</v>
      </c>
      <c r="P56">
        <v>20.544224999999997</v>
      </c>
      <c r="Q56">
        <v>7.9607635199999995</v>
      </c>
      <c r="R56">
        <v>15.541004160000002</v>
      </c>
      <c r="S56">
        <v>9.3521491200000018</v>
      </c>
      <c r="T56">
        <v>0</v>
      </c>
      <c r="U56">
        <v>51.759972000000005</v>
      </c>
      <c r="V56">
        <v>6.3114280575539565</v>
      </c>
      <c r="W56">
        <v>14.126926079136689</v>
      </c>
      <c r="X56">
        <v>64.790136016187049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4.4427500000000011</v>
      </c>
      <c r="AG56">
        <v>30.05770656</v>
      </c>
      <c r="AH56">
        <v>0</v>
      </c>
      <c r="AI56">
        <v>0</v>
      </c>
      <c r="AJ56">
        <v>0</v>
      </c>
      <c r="AK56">
        <v>22.853400000000004</v>
      </c>
      <c r="AL56">
        <v>15.604199999999999</v>
      </c>
      <c r="AM56">
        <v>0</v>
      </c>
      <c r="AN56">
        <v>0</v>
      </c>
      <c r="AO56">
        <v>0</v>
      </c>
      <c r="AP56">
        <v>0.50635368000000003</v>
      </c>
      <c r="AQ56">
        <v>0</v>
      </c>
      <c r="AR56">
        <v>6.7882752000000002</v>
      </c>
      <c r="AS56">
        <v>6.49893024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36.60637545381006</v>
      </c>
      <c r="BB56">
        <f t="shared" si="0"/>
        <v>904.43157872550705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505.06676719999996</v>
      </c>
      <c r="L57">
        <v>6.7821067821067826</v>
      </c>
      <c r="M57">
        <v>63.774399999999993</v>
      </c>
      <c r="N57">
        <v>51.881250000000009</v>
      </c>
      <c r="O57">
        <v>36.640520809642936</v>
      </c>
      <c r="P57">
        <v>20.544224999999997</v>
      </c>
      <c r="Q57">
        <v>7.9607635199999995</v>
      </c>
      <c r="R57">
        <v>15.541004160000002</v>
      </c>
      <c r="S57">
        <v>9.3521491200000018</v>
      </c>
      <c r="T57">
        <v>0</v>
      </c>
      <c r="U57">
        <v>51.759972000000005</v>
      </c>
      <c r="V57">
        <v>6.3114280575539565</v>
      </c>
      <c r="W57">
        <v>14.126926079136689</v>
      </c>
      <c r="X57">
        <v>64.790136016187049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4.4427500000000011</v>
      </c>
      <c r="AG57">
        <v>30.05770656</v>
      </c>
      <c r="AH57">
        <v>0</v>
      </c>
      <c r="AI57">
        <v>0</v>
      </c>
      <c r="AJ57">
        <v>0</v>
      </c>
      <c r="AK57">
        <v>22.853400000000004</v>
      </c>
      <c r="AL57">
        <v>15.604199999999999</v>
      </c>
      <c r="AM57">
        <v>0</v>
      </c>
      <c r="AN57">
        <v>0</v>
      </c>
      <c r="AO57">
        <v>0</v>
      </c>
      <c r="AP57">
        <v>0.50635368000000003</v>
      </c>
      <c r="AQ57">
        <v>0</v>
      </c>
      <c r="AR57">
        <v>6.7882752000000002</v>
      </c>
      <c r="AS57">
        <v>6.49893024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36.615918022352631</v>
      </c>
      <c r="BB57">
        <f t="shared" si="0"/>
        <v>904.6673464022748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490.12200000000001</v>
      </c>
      <c r="L58">
        <v>6.5223665223665233</v>
      </c>
      <c r="M58">
        <v>63.774399999999993</v>
      </c>
      <c r="N58">
        <v>51.881250000000009</v>
      </c>
      <c r="O58">
        <v>36.640520809642936</v>
      </c>
      <c r="P58">
        <v>20.544224999999997</v>
      </c>
      <c r="Q58">
        <v>6.3391053599999996</v>
      </c>
      <c r="R58">
        <v>12.84119784</v>
      </c>
      <c r="S58">
        <v>7.6247315999999996</v>
      </c>
      <c r="T58">
        <v>0</v>
      </c>
      <c r="U58">
        <v>51.759972000000005</v>
      </c>
      <c r="V58">
        <v>6.3114280575539565</v>
      </c>
      <c r="W58">
        <v>14.126926079136689</v>
      </c>
      <c r="X58">
        <v>64.790136016187049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4.4427500000000011</v>
      </c>
      <c r="AG58">
        <v>30.05770656</v>
      </c>
      <c r="AH58">
        <v>0</v>
      </c>
      <c r="AI58">
        <v>0</v>
      </c>
      <c r="AJ58">
        <v>0</v>
      </c>
      <c r="AK58">
        <v>22.853400000000004</v>
      </c>
      <c r="AL58">
        <v>15.604199999999999</v>
      </c>
      <c r="AM58">
        <v>0</v>
      </c>
      <c r="AN58">
        <v>0</v>
      </c>
      <c r="AO58">
        <v>0</v>
      </c>
      <c r="AP58">
        <v>0.50635368000000003</v>
      </c>
      <c r="AQ58">
        <v>0</v>
      </c>
      <c r="AR58">
        <v>6.7882752000000002</v>
      </c>
      <c r="AS58">
        <v>6.49893024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35.78916120104887</v>
      </c>
      <c r="BB58">
        <f t="shared" si="0"/>
        <v>884.24071376383813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490.12200000000001</v>
      </c>
      <c r="L59">
        <v>6.5223665223665233</v>
      </c>
      <c r="M59">
        <v>63.774399999999993</v>
      </c>
      <c r="N59">
        <v>51.881250000000009</v>
      </c>
      <c r="O59">
        <v>36.640520809642936</v>
      </c>
      <c r="P59">
        <v>20.544224999999997</v>
      </c>
      <c r="Q59">
        <v>6.3391053599999996</v>
      </c>
      <c r="R59">
        <v>12.84119784</v>
      </c>
      <c r="S59">
        <v>7.6247315999999996</v>
      </c>
      <c r="T59">
        <v>0</v>
      </c>
      <c r="U59">
        <v>51.759972000000005</v>
      </c>
      <c r="V59">
        <v>6.3114280575539565</v>
      </c>
      <c r="W59">
        <v>14.126926079136689</v>
      </c>
      <c r="X59">
        <v>64.790136016187049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4.4427500000000011</v>
      </c>
      <c r="AG59">
        <v>30.05770656</v>
      </c>
      <c r="AH59">
        <v>0</v>
      </c>
      <c r="AI59">
        <v>0</v>
      </c>
      <c r="AJ59">
        <v>0</v>
      </c>
      <c r="AK59">
        <v>22.853400000000004</v>
      </c>
      <c r="AL59">
        <v>15.604199999999999</v>
      </c>
      <c r="AM59">
        <v>0</v>
      </c>
      <c r="AN59">
        <v>0</v>
      </c>
      <c r="AO59">
        <v>0</v>
      </c>
      <c r="AP59">
        <v>0.50635368000000003</v>
      </c>
      <c r="AQ59">
        <v>0</v>
      </c>
      <c r="AR59">
        <v>6.7882752000000002</v>
      </c>
      <c r="AS59">
        <v>6.49893024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35.78916120104887</v>
      </c>
      <c r="BB59">
        <f t="shared" si="0"/>
        <v>884.24071376383813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505.06676719999996</v>
      </c>
      <c r="L60">
        <v>6.5223665223665233</v>
      </c>
      <c r="M60">
        <v>63.774399999999993</v>
      </c>
      <c r="N60">
        <v>51.881250000000009</v>
      </c>
      <c r="O60">
        <v>36.640520809642936</v>
      </c>
      <c r="P60">
        <v>20.544224999999997</v>
      </c>
      <c r="Q60">
        <v>6.3391053599999996</v>
      </c>
      <c r="R60">
        <v>12.84119784</v>
      </c>
      <c r="S60">
        <v>7.6247315999999996</v>
      </c>
      <c r="T60">
        <v>0</v>
      </c>
      <c r="U60">
        <v>51.759972000000005</v>
      </c>
      <c r="V60">
        <v>6.3114280575539565</v>
      </c>
      <c r="W60">
        <v>14.126926079136689</v>
      </c>
      <c r="X60">
        <v>64.790136016187049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4.4427500000000011</v>
      </c>
      <c r="AG60">
        <v>30.05770656</v>
      </c>
      <c r="AH60">
        <v>0</v>
      </c>
      <c r="AI60">
        <v>0</v>
      </c>
      <c r="AJ60">
        <v>0</v>
      </c>
      <c r="AK60">
        <v>22.853400000000004</v>
      </c>
      <c r="AL60">
        <v>15.604199999999999</v>
      </c>
      <c r="AM60">
        <v>0</v>
      </c>
      <c r="AN60">
        <v>0</v>
      </c>
      <c r="AO60">
        <v>0</v>
      </c>
      <c r="AP60">
        <v>0.50635368000000003</v>
      </c>
      <c r="AQ60">
        <v>0</v>
      </c>
      <c r="AR60">
        <v>6.7882752000000002</v>
      </c>
      <c r="AS60">
        <v>6.49893024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36.37051228704874</v>
      </c>
      <c r="BB60">
        <f t="shared" si="0"/>
        <v>898.60412987783832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505.06676719999996</v>
      </c>
      <c r="L61">
        <v>6.5223665223665233</v>
      </c>
      <c r="M61">
        <v>63.774399999999993</v>
      </c>
      <c r="N61">
        <v>51.881250000000009</v>
      </c>
      <c r="O61">
        <v>36.640520809642936</v>
      </c>
      <c r="P61">
        <v>20.544224999999997</v>
      </c>
      <c r="Q61">
        <v>6.3391053599999996</v>
      </c>
      <c r="R61">
        <v>12.84119784</v>
      </c>
      <c r="S61">
        <v>7.6247315999999996</v>
      </c>
      <c r="T61">
        <v>0</v>
      </c>
      <c r="U61">
        <v>51.759972000000005</v>
      </c>
      <c r="V61">
        <v>6.3114280575539565</v>
      </c>
      <c r="W61">
        <v>14.126926079136689</v>
      </c>
      <c r="X61">
        <v>64.790136016187049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4.4427500000000011</v>
      </c>
      <c r="AG61">
        <v>30.05770656</v>
      </c>
      <c r="AH61">
        <v>0</v>
      </c>
      <c r="AI61">
        <v>0</v>
      </c>
      <c r="AJ61">
        <v>0</v>
      </c>
      <c r="AK61">
        <v>22.853400000000004</v>
      </c>
      <c r="AL61">
        <v>15.604199999999999</v>
      </c>
      <c r="AM61">
        <v>0</v>
      </c>
      <c r="AN61">
        <v>0</v>
      </c>
      <c r="AO61">
        <v>0</v>
      </c>
      <c r="AP61">
        <v>0.50635368000000003</v>
      </c>
      <c r="AQ61">
        <v>0</v>
      </c>
      <c r="AR61">
        <v>5.8185216000000004</v>
      </c>
      <c r="AS61">
        <v>6.49893024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36.332788959848735</v>
      </c>
      <c r="BB61">
        <f t="shared" si="0"/>
        <v>897.6720996050384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505.06676719999996</v>
      </c>
      <c r="L62">
        <v>6.5223665223665233</v>
      </c>
      <c r="M62">
        <v>63.774399999999993</v>
      </c>
      <c r="N62">
        <v>51.881250000000009</v>
      </c>
      <c r="O62">
        <v>36.640520809642936</v>
      </c>
      <c r="P62">
        <v>20.544224999999997</v>
      </c>
      <c r="Q62">
        <v>6.3391053599999996</v>
      </c>
      <c r="R62">
        <v>12.84119784</v>
      </c>
      <c r="S62">
        <v>7.6247315999999996</v>
      </c>
      <c r="T62">
        <v>0</v>
      </c>
      <c r="U62">
        <v>51.759972000000005</v>
      </c>
      <c r="V62">
        <v>6.3114280575539565</v>
      </c>
      <c r="W62">
        <v>14.126926079136689</v>
      </c>
      <c r="X62">
        <v>64.790136016187049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4.4427500000000011</v>
      </c>
      <c r="AG62">
        <v>30.05770656</v>
      </c>
      <c r="AH62">
        <v>0</v>
      </c>
      <c r="AI62">
        <v>0</v>
      </c>
      <c r="AJ62">
        <v>0</v>
      </c>
      <c r="AK62">
        <v>22.853400000000004</v>
      </c>
      <c r="AL62">
        <v>15.604199999999999</v>
      </c>
      <c r="AM62">
        <v>0</v>
      </c>
      <c r="AN62">
        <v>0</v>
      </c>
      <c r="AO62">
        <v>0</v>
      </c>
      <c r="AP62">
        <v>0.50635368000000003</v>
      </c>
      <c r="AQ62">
        <v>0</v>
      </c>
      <c r="AR62">
        <v>5.8185216000000004</v>
      </c>
      <c r="AS62">
        <v>6.49893024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36.332788959848735</v>
      </c>
      <c r="BB62">
        <f t="shared" si="0"/>
        <v>897.6720996050384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486.39200000000005</v>
      </c>
      <c r="L63">
        <v>6.5223665223665233</v>
      </c>
      <c r="M63">
        <v>63.774399999999993</v>
      </c>
      <c r="N63">
        <v>51.881250000000009</v>
      </c>
      <c r="O63">
        <v>36.640520809642936</v>
      </c>
      <c r="P63">
        <v>20.544224999999997</v>
      </c>
      <c r="Q63">
        <v>6.3391053599999996</v>
      </c>
      <c r="R63">
        <v>12.84119784</v>
      </c>
      <c r="S63">
        <v>7.6247315999999996</v>
      </c>
      <c r="T63">
        <v>0</v>
      </c>
      <c r="U63">
        <v>51.759972000000005</v>
      </c>
      <c r="V63">
        <v>6.3114280575539565</v>
      </c>
      <c r="W63">
        <v>14.126926079136689</v>
      </c>
      <c r="X63">
        <v>64.790136016187049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4.4427500000000011</v>
      </c>
      <c r="AG63">
        <v>30.05770656</v>
      </c>
      <c r="AH63">
        <v>0</v>
      </c>
      <c r="AI63">
        <v>0</v>
      </c>
      <c r="AJ63">
        <v>0</v>
      </c>
      <c r="AK63">
        <v>22.853400000000004</v>
      </c>
      <c r="AL63">
        <v>7.8020999999999994</v>
      </c>
      <c r="AM63">
        <v>0</v>
      </c>
      <c r="AN63">
        <v>0</v>
      </c>
      <c r="AO63">
        <v>0</v>
      </c>
      <c r="AP63">
        <v>0.50635368000000003</v>
      </c>
      <c r="AQ63">
        <v>0</v>
      </c>
      <c r="AR63">
        <v>4.6063296000000005</v>
      </c>
      <c r="AS63">
        <v>6.49893024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35.255685064257051</v>
      </c>
      <c r="BB63">
        <f t="shared" si="0"/>
        <v>871.0601443006301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505.06676719999996</v>
      </c>
      <c r="L64">
        <v>7.0707070707070709</v>
      </c>
      <c r="M64">
        <v>63.774399999999993</v>
      </c>
      <c r="N64">
        <v>51.881250000000009</v>
      </c>
      <c r="O64">
        <v>36.640520809642936</v>
      </c>
      <c r="P64">
        <v>20.544224999999997</v>
      </c>
      <c r="Q64">
        <v>6.3391053599999996</v>
      </c>
      <c r="R64">
        <v>12.84119784</v>
      </c>
      <c r="S64">
        <v>7.6247315999999996</v>
      </c>
      <c r="T64">
        <v>0</v>
      </c>
      <c r="U64">
        <v>51.759972000000005</v>
      </c>
      <c r="V64">
        <v>6.3114280575539565</v>
      </c>
      <c r="W64">
        <v>14.126926079136689</v>
      </c>
      <c r="X64">
        <v>64.790136016187049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4.4427500000000011</v>
      </c>
      <c r="AG64">
        <v>30.05770656</v>
      </c>
      <c r="AH64">
        <v>0</v>
      </c>
      <c r="AI64">
        <v>0</v>
      </c>
      <c r="AJ64">
        <v>0</v>
      </c>
      <c r="AK64">
        <v>22.853400000000004</v>
      </c>
      <c r="AL64">
        <v>7.8020999999999994</v>
      </c>
      <c r="AM64">
        <v>0</v>
      </c>
      <c r="AN64">
        <v>0</v>
      </c>
      <c r="AO64">
        <v>0</v>
      </c>
      <c r="AP64">
        <v>0.50635368000000003</v>
      </c>
      <c r="AQ64">
        <v>0</v>
      </c>
      <c r="AR64">
        <v>4.6063296000000005</v>
      </c>
      <c r="AS64">
        <v>6.49893024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36.003463597587441</v>
      </c>
      <c r="BB64">
        <f t="shared" si="0"/>
        <v>889.53547351564009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505.06676719999996</v>
      </c>
      <c r="L65">
        <v>6.5223665223665233</v>
      </c>
      <c r="M65">
        <v>63.774399999999993</v>
      </c>
      <c r="N65">
        <v>51.881250000000009</v>
      </c>
      <c r="O65">
        <v>36.640520809642936</v>
      </c>
      <c r="P65">
        <v>20.544224999999997</v>
      </c>
      <c r="Q65">
        <v>6.3391053599999996</v>
      </c>
      <c r="R65">
        <v>12.84119784</v>
      </c>
      <c r="S65">
        <v>7.6247315999999996</v>
      </c>
      <c r="T65">
        <v>0</v>
      </c>
      <c r="U65">
        <v>51.759972000000005</v>
      </c>
      <c r="V65">
        <v>6.3114280575539565</v>
      </c>
      <c r="W65">
        <v>14.126926079136689</v>
      </c>
      <c r="X65">
        <v>64.790136016187049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4.4427500000000011</v>
      </c>
      <c r="AG65">
        <v>30.05770656</v>
      </c>
      <c r="AH65">
        <v>0</v>
      </c>
      <c r="AI65">
        <v>0</v>
      </c>
      <c r="AJ65">
        <v>0</v>
      </c>
      <c r="AK65">
        <v>22.853400000000004</v>
      </c>
      <c r="AL65">
        <v>7.8020999999999994</v>
      </c>
      <c r="AM65">
        <v>0</v>
      </c>
      <c r="AN65">
        <v>0</v>
      </c>
      <c r="AO65">
        <v>0</v>
      </c>
      <c r="AP65">
        <v>2.1941992799999999</v>
      </c>
      <c r="AQ65">
        <v>0</v>
      </c>
      <c r="AR65">
        <v>4.6063296000000005</v>
      </c>
      <c r="AS65">
        <v>6.49893024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36.047790475856999</v>
      </c>
      <c r="BB65">
        <f t="shared" si="0"/>
        <v>890.63065168903006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505.06676719999996</v>
      </c>
      <c r="L66">
        <v>6.5223665223665233</v>
      </c>
      <c r="M66">
        <v>63.774399999999993</v>
      </c>
      <c r="N66">
        <v>51.881250000000009</v>
      </c>
      <c r="O66">
        <v>36.640520809642936</v>
      </c>
      <c r="P66">
        <v>20.544224999999997</v>
      </c>
      <c r="Q66">
        <v>6.3391053599999996</v>
      </c>
      <c r="R66">
        <v>12.84119784</v>
      </c>
      <c r="S66">
        <v>7.6247315999999996</v>
      </c>
      <c r="T66">
        <v>0</v>
      </c>
      <c r="U66">
        <v>51.759972000000005</v>
      </c>
      <c r="V66">
        <v>6.3114280575539565</v>
      </c>
      <c r="W66">
        <v>14.126926079136689</v>
      </c>
      <c r="X66">
        <v>64.790136016187049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4.4427500000000011</v>
      </c>
      <c r="AG66">
        <v>30.05770656</v>
      </c>
      <c r="AH66">
        <v>0</v>
      </c>
      <c r="AI66">
        <v>0</v>
      </c>
      <c r="AJ66">
        <v>0</v>
      </c>
      <c r="AK66">
        <v>22.853400000000004</v>
      </c>
      <c r="AL66">
        <v>7.8020999999999994</v>
      </c>
      <c r="AM66">
        <v>0</v>
      </c>
      <c r="AN66">
        <v>0</v>
      </c>
      <c r="AO66">
        <v>0</v>
      </c>
      <c r="AP66">
        <v>2.1941992799999999</v>
      </c>
      <c r="AQ66">
        <v>0</v>
      </c>
      <c r="AR66">
        <v>4.6063296000000005</v>
      </c>
      <c r="AS66">
        <v>6.49893024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36.047790475856999</v>
      </c>
      <c r="BB66">
        <f t="shared" si="0"/>
        <v>890.63065168903006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505.06676719999996</v>
      </c>
      <c r="L67">
        <v>6.5223665223665233</v>
      </c>
      <c r="M67">
        <v>63.774399999999993</v>
      </c>
      <c r="N67">
        <v>51.881250000000009</v>
      </c>
      <c r="O67">
        <v>36.640520809642936</v>
      </c>
      <c r="P67">
        <v>20.544224999999997</v>
      </c>
      <c r="Q67">
        <v>6.3391053599999996</v>
      </c>
      <c r="R67">
        <v>12.84119784</v>
      </c>
      <c r="S67">
        <v>7.6247315999999996</v>
      </c>
      <c r="T67">
        <v>0</v>
      </c>
      <c r="U67">
        <v>51.759972000000005</v>
      </c>
      <c r="V67">
        <v>6.3114280575539565</v>
      </c>
      <c r="W67">
        <v>14.126926079136689</v>
      </c>
      <c r="X67">
        <v>64.790136016187049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4.4427500000000011</v>
      </c>
      <c r="AG67">
        <v>30.05770656</v>
      </c>
      <c r="AH67">
        <v>0</v>
      </c>
      <c r="AI67">
        <v>0</v>
      </c>
      <c r="AJ67">
        <v>0</v>
      </c>
      <c r="AK67">
        <v>22.853400000000004</v>
      </c>
      <c r="AL67">
        <v>7.8020999999999994</v>
      </c>
      <c r="AM67">
        <v>0</v>
      </c>
      <c r="AN67">
        <v>0</v>
      </c>
      <c r="AO67">
        <v>0</v>
      </c>
      <c r="AP67">
        <v>2.1941992799999999</v>
      </c>
      <c r="AQ67">
        <v>10.655480000000001</v>
      </c>
      <c r="AR67">
        <v>4.8487679999999997</v>
      </c>
      <c r="AS67">
        <v>4.7264947199999998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36.402771916091915</v>
      </c>
      <c r="BB67">
        <f t="shared" si="0"/>
        <v>899.40115312879516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505.06676719999996</v>
      </c>
      <c r="L68">
        <v>6.5223665223665233</v>
      </c>
      <c r="M68">
        <v>63.774399999999993</v>
      </c>
      <c r="N68">
        <v>51.881250000000009</v>
      </c>
      <c r="O68">
        <v>36.640520809642936</v>
      </c>
      <c r="P68">
        <v>20.544224999999997</v>
      </c>
      <c r="Q68">
        <v>6.3391053599999996</v>
      </c>
      <c r="R68">
        <v>12.84119784</v>
      </c>
      <c r="S68">
        <v>7.6247315999999996</v>
      </c>
      <c r="T68">
        <v>0</v>
      </c>
      <c r="U68">
        <v>51.759972000000005</v>
      </c>
      <c r="V68">
        <v>6.3114280575539565</v>
      </c>
      <c r="W68">
        <v>14.126926079136689</v>
      </c>
      <c r="X68">
        <v>64.790136016187049</v>
      </c>
      <c r="Y68">
        <v>0</v>
      </c>
      <c r="Z68">
        <v>0</v>
      </c>
      <c r="AA68">
        <v>0</v>
      </c>
      <c r="AB68">
        <v>0</v>
      </c>
      <c r="AC68">
        <v>4.2505073280000003</v>
      </c>
      <c r="AD68">
        <v>0</v>
      </c>
      <c r="AE68">
        <v>0</v>
      </c>
      <c r="AF68">
        <v>4.4427500000000011</v>
      </c>
      <c r="AG68">
        <v>30.05770656</v>
      </c>
      <c r="AH68">
        <v>0</v>
      </c>
      <c r="AI68">
        <v>0</v>
      </c>
      <c r="AJ68">
        <v>0</v>
      </c>
      <c r="AK68">
        <v>22.853400000000004</v>
      </c>
      <c r="AL68">
        <v>7.8020999999999994</v>
      </c>
      <c r="AM68">
        <v>0</v>
      </c>
      <c r="AN68">
        <v>0</v>
      </c>
      <c r="AO68">
        <v>0</v>
      </c>
      <c r="AP68">
        <v>0.50635368000000003</v>
      </c>
      <c r="AQ68">
        <v>21.310960000000001</v>
      </c>
      <c r="AR68">
        <v>4.8487679999999997</v>
      </c>
      <c r="AS68">
        <v>4.7264947199999998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36.916957646726829</v>
      </c>
      <c r="BB68">
        <f t="shared" ref="BB68:BB99" si="1">SUM(B68:AZ68)-BA68</f>
        <v>912.10510912616019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478.93200000000002</v>
      </c>
      <c r="L69">
        <v>6.5656565656565657</v>
      </c>
      <c r="M69">
        <v>63.774399999999993</v>
      </c>
      <c r="N69">
        <v>51.881250000000009</v>
      </c>
      <c r="O69">
        <v>36.640520809642936</v>
      </c>
      <c r="P69">
        <v>20.544224999999997</v>
      </c>
      <c r="Q69">
        <v>6.308361360000001</v>
      </c>
      <c r="R69">
        <v>12.76214184</v>
      </c>
      <c r="S69">
        <v>7.5764196000000004</v>
      </c>
      <c r="T69">
        <v>0</v>
      </c>
      <c r="U69">
        <v>51.759972000000005</v>
      </c>
      <c r="V69">
        <v>6.3114280575539565</v>
      </c>
      <c r="W69">
        <v>14.126926079136689</v>
      </c>
      <c r="X69">
        <v>64.790136016187049</v>
      </c>
      <c r="Y69">
        <v>0</v>
      </c>
      <c r="Z69">
        <v>0</v>
      </c>
      <c r="AA69">
        <v>0</v>
      </c>
      <c r="AB69">
        <v>0</v>
      </c>
      <c r="AC69">
        <v>4.2505073280000003</v>
      </c>
      <c r="AD69">
        <v>0</v>
      </c>
      <c r="AE69">
        <v>0</v>
      </c>
      <c r="AF69">
        <v>4.4427500000000011</v>
      </c>
      <c r="AG69">
        <v>30.05770656</v>
      </c>
      <c r="AH69">
        <v>9.150292799999999</v>
      </c>
      <c r="AI69">
        <v>0</v>
      </c>
      <c r="AJ69">
        <v>0</v>
      </c>
      <c r="AK69">
        <v>22.853400000000004</v>
      </c>
      <c r="AL69">
        <v>7.8020999999999994</v>
      </c>
      <c r="AM69">
        <v>0</v>
      </c>
      <c r="AN69">
        <v>0</v>
      </c>
      <c r="AO69">
        <v>0</v>
      </c>
      <c r="AP69">
        <v>0.50635368000000003</v>
      </c>
      <c r="AQ69">
        <v>21.310960000000001</v>
      </c>
      <c r="AR69">
        <v>4.8487679999999997</v>
      </c>
      <c r="AS69">
        <v>4.7264947199999998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36.251795552210879</v>
      </c>
      <c r="BB69">
        <f t="shared" si="1"/>
        <v>895.67097486396631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460.28200000000004</v>
      </c>
      <c r="L70">
        <v>6.5656565656565657</v>
      </c>
      <c r="M70">
        <v>63.774399999999993</v>
      </c>
      <c r="N70">
        <v>51.881250000000009</v>
      </c>
      <c r="O70">
        <v>36.640520809642936</v>
      </c>
      <c r="P70">
        <v>20.544224999999997</v>
      </c>
      <c r="Q70">
        <v>6.308361360000001</v>
      </c>
      <c r="R70">
        <v>12.76214184</v>
      </c>
      <c r="S70">
        <v>7.5764196000000004</v>
      </c>
      <c r="T70">
        <v>0</v>
      </c>
      <c r="U70">
        <v>51.759972000000005</v>
      </c>
      <c r="V70">
        <v>6.3114280575539565</v>
      </c>
      <c r="W70">
        <v>14.126926079136689</v>
      </c>
      <c r="X70">
        <v>64.790136016187049</v>
      </c>
      <c r="Y70">
        <v>0</v>
      </c>
      <c r="Z70">
        <v>2.8784289599999999</v>
      </c>
      <c r="AA70">
        <v>6.170478912000001</v>
      </c>
      <c r="AB70">
        <v>0</v>
      </c>
      <c r="AC70">
        <v>4.2505073280000003</v>
      </c>
      <c r="AD70">
        <v>4.0125470112000006</v>
      </c>
      <c r="AE70">
        <v>0</v>
      </c>
      <c r="AF70">
        <v>4.4427500000000011</v>
      </c>
      <c r="AG70">
        <v>30.05770656</v>
      </c>
      <c r="AH70">
        <v>20.546566560000002</v>
      </c>
      <c r="AI70">
        <v>0</v>
      </c>
      <c r="AJ70">
        <v>0</v>
      </c>
      <c r="AK70">
        <v>22.853400000000004</v>
      </c>
      <c r="AL70">
        <v>7.8020999999999994</v>
      </c>
      <c r="AM70">
        <v>0</v>
      </c>
      <c r="AN70">
        <v>0</v>
      </c>
      <c r="AO70">
        <v>0</v>
      </c>
      <c r="AP70">
        <v>0.50635368000000003</v>
      </c>
      <c r="AQ70">
        <v>31.966440000000002</v>
      </c>
      <c r="AR70">
        <v>4.8487679999999997</v>
      </c>
      <c r="AS70">
        <v>4.7264947199999998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36.892213750471264</v>
      </c>
      <c r="BB70">
        <f t="shared" si="1"/>
        <v>911.49376530890606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464.01199999999994</v>
      </c>
      <c r="L71">
        <v>6.5656565656565657</v>
      </c>
      <c r="M71">
        <v>63.774399999999993</v>
      </c>
      <c r="N71">
        <v>51.881250000000009</v>
      </c>
      <c r="O71">
        <v>36.640520809642936</v>
      </c>
      <c r="P71">
        <v>20.544224999999997</v>
      </c>
      <c r="Q71">
        <v>8.3174378399999984</v>
      </c>
      <c r="R71">
        <v>16.229757600000003</v>
      </c>
      <c r="S71">
        <v>9.8148024000000014</v>
      </c>
      <c r="T71">
        <v>0</v>
      </c>
      <c r="U71">
        <v>51.759972000000005</v>
      </c>
      <c r="V71">
        <v>9.1047949640287769</v>
      </c>
      <c r="W71">
        <v>18.186617120503595</v>
      </c>
      <c r="X71">
        <v>64.790136016187049</v>
      </c>
      <c r="Y71">
        <v>0</v>
      </c>
      <c r="Z71">
        <v>2.8784289599999999</v>
      </c>
      <c r="AA71">
        <v>12.340957824000002</v>
      </c>
      <c r="AB71">
        <v>5.7842815680000008</v>
      </c>
      <c r="AC71">
        <v>4.2505073280000003</v>
      </c>
      <c r="AD71">
        <v>4.0125470112000006</v>
      </c>
      <c r="AE71">
        <v>6.1984295999999999</v>
      </c>
      <c r="AF71">
        <v>6.1515000000000013</v>
      </c>
      <c r="AG71">
        <v>30.05770656</v>
      </c>
      <c r="AH71">
        <v>30.81984984000001</v>
      </c>
      <c r="AI71">
        <v>0</v>
      </c>
      <c r="AJ71">
        <v>0</v>
      </c>
      <c r="AK71">
        <v>22.853400000000004</v>
      </c>
      <c r="AL71">
        <v>7.8020999999999994</v>
      </c>
      <c r="AM71">
        <v>0</v>
      </c>
      <c r="AN71">
        <v>0</v>
      </c>
      <c r="AO71">
        <v>0</v>
      </c>
      <c r="AP71">
        <v>0.50635368000000003</v>
      </c>
      <c r="AQ71">
        <v>42.621920000000003</v>
      </c>
      <c r="AR71">
        <v>21.3345792</v>
      </c>
      <c r="AS71">
        <v>4.7264947199999998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39.832068361085476</v>
      </c>
      <c r="BB71">
        <f t="shared" si="1"/>
        <v>984.12855824613337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464.01199999999994</v>
      </c>
      <c r="L72">
        <v>6.5656565656565657</v>
      </c>
      <c r="M72">
        <v>63.774399999999993</v>
      </c>
      <c r="N72">
        <v>51.881250000000009</v>
      </c>
      <c r="O72">
        <v>36.640520809642936</v>
      </c>
      <c r="P72">
        <v>20.544224999999997</v>
      </c>
      <c r="Q72">
        <v>8.3174378399999984</v>
      </c>
      <c r="R72">
        <v>16.229757600000003</v>
      </c>
      <c r="S72">
        <v>9.8148024000000014</v>
      </c>
      <c r="T72">
        <v>0</v>
      </c>
      <c r="U72">
        <v>51.759972000000005</v>
      </c>
      <c r="V72">
        <v>9.1047949640287769</v>
      </c>
      <c r="W72">
        <v>20.378876503597123</v>
      </c>
      <c r="X72">
        <v>64.790136016187049</v>
      </c>
      <c r="Y72">
        <v>0</v>
      </c>
      <c r="Z72">
        <v>2.8784289599999999</v>
      </c>
      <c r="AA72">
        <v>18.511436736</v>
      </c>
      <c r="AB72">
        <v>5.7842815680000008</v>
      </c>
      <c r="AC72">
        <v>8.5010146560000006</v>
      </c>
      <c r="AD72">
        <v>8.0250940224000011</v>
      </c>
      <c r="AE72">
        <v>12.3968592</v>
      </c>
      <c r="AF72">
        <v>12.303000000000003</v>
      </c>
      <c r="AG72">
        <v>30.05770656</v>
      </c>
      <c r="AH72">
        <v>41.093133120000005</v>
      </c>
      <c r="AI72">
        <v>1.1182032</v>
      </c>
      <c r="AJ72">
        <v>0</v>
      </c>
      <c r="AK72">
        <v>22.853400000000004</v>
      </c>
      <c r="AL72">
        <v>7.8020999999999994</v>
      </c>
      <c r="AM72">
        <v>0</v>
      </c>
      <c r="AN72">
        <v>0</v>
      </c>
      <c r="AO72">
        <v>0</v>
      </c>
      <c r="AP72">
        <v>0.50635368000000003</v>
      </c>
      <c r="AQ72">
        <v>42.621920000000003</v>
      </c>
      <c r="AR72">
        <v>21.3345792</v>
      </c>
      <c r="AS72">
        <v>4.7264947199999998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41.402351983407144</v>
      </c>
      <c r="BB72">
        <f t="shared" si="1"/>
        <v>1022.925483338105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464.01199999999994</v>
      </c>
      <c r="L73">
        <v>6.5656565656565657</v>
      </c>
      <c r="M73">
        <v>63.774399999999993</v>
      </c>
      <c r="N73">
        <v>51.881250000000009</v>
      </c>
      <c r="O73">
        <v>36.640520809642936</v>
      </c>
      <c r="P73">
        <v>20.544224999999997</v>
      </c>
      <c r="Q73">
        <v>8.3174378399999984</v>
      </c>
      <c r="R73">
        <v>16.229757600000003</v>
      </c>
      <c r="S73">
        <v>9.8148024000000014</v>
      </c>
      <c r="T73">
        <v>0</v>
      </c>
      <c r="U73">
        <v>51.759972000000005</v>
      </c>
      <c r="V73">
        <v>9.1047949640287769</v>
      </c>
      <c r="W73">
        <v>20.378876503597123</v>
      </c>
      <c r="X73">
        <v>64.790136016187049</v>
      </c>
      <c r="Y73">
        <v>0</v>
      </c>
      <c r="Z73">
        <v>5.7568579199999999</v>
      </c>
      <c r="AA73">
        <v>18.511436736</v>
      </c>
      <c r="AB73">
        <v>11.568563136000002</v>
      </c>
      <c r="AC73">
        <v>8.5010146560000006</v>
      </c>
      <c r="AD73">
        <v>12.037641033599998</v>
      </c>
      <c r="AE73">
        <v>21.712535395200003</v>
      </c>
      <c r="AF73">
        <v>21.188500000000001</v>
      </c>
      <c r="AG73">
        <v>30.05770656</v>
      </c>
      <c r="AH73">
        <v>51.366416399999999</v>
      </c>
      <c r="AI73">
        <v>7.2683207999999997</v>
      </c>
      <c r="AJ73">
        <v>0</v>
      </c>
      <c r="AK73">
        <v>22.853400000000004</v>
      </c>
      <c r="AL73">
        <v>7.8020999999999994</v>
      </c>
      <c r="AM73">
        <v>0</v>
      </c>
      <c r="AN73">
        <v>0</v>
      </c>
      <c r="AO73">
        <v>0</v>
      </c>
      <c r="AP73">
        <v>0.50635368000000003</v>
      </c>
      <c r="AQ73">
        <v>42.621920000000003</v>
      </c>
      <c r="AR73">
        <v>4.8487679999999997</v>
      </c>
      <c r="AS73">
        <v>4.7264947199999998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42.60101730516616</v>
      </c>
      <c r="BB73">
        <f t="shared" si="1"/>
        <v>1052.5408414307465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505.06676719999996</v>
      </c>
      <c r="L74">
        <v>7.7922077922077921</v>
      </c>
      <c r="M74">
        <v>63.774399999999993</v>
      </c>
      <c r="N74">
        <v>51.881250000000009</v>
      </c>
      <c r="O74">
        <v>36.640520809642936</v>
      </c>
      <c r="P74">
        <v>21.6372</v>
      </c>
      <c r="Q74">
        <v>5.3772573599999998</v>
      </c>
      <c r="R74">
        <v>10.517829840000001</v>
      </c>
      <c r="S74">
        <v>6.2695466208000017</v>
      </c>
      <c r="T74">
        <v>0</v>
      </c>
      <c r="U74">
        <v>51.759972000000005</v>
      </c>
      <c r="V74">
        <v>6.3114280575539565</v>
      </c>
      <c r="W74">
        <v>14.126926079136689</v>
      </c>
      <c r="X74">
        <v>64.790136016187049</v>
      </c>
      <c r="Y74">
        <v>0</v>
      </c>
      <c r="Z74">
        <v>5.7568579199999999</v>
      </c>
      <c r="AA74">
        <v>18.511436736</v>
      </c>
      <c r="AB74">
        <v>11.568563136000002</v>
      </c>
      <c r="AC74">
        <v>8.5010146560000006</v>
      </c>
      <c r="AD74">
        <v>12.037641033599998</v>
      </c>
      <c r="AE74">
        <v>21.712535395200003</v>
      </c>
      <c r="AF74">
        <v>21.188500000000001</v>
      </c>
      <c r="AG74">
        <v>30.05770656</v>
      </c>
      <c r="AH74">
        <v>51.366416399999999</v>
      </c>
      <c r="AI74">
        <v>7.2683207999999997</v>
      </c>
      <c r="AJ74">
        <v>0</v>
      </c>
      <c r="AK74">
        <v>22.853400000000004</v>
      </c>
      <c r="AL74">
        <v>7.8020999999999994</v>
      </c>
      <c r="AM74">
        <v>0</v>
      </c>
      <c r="AN74">
        <v>0</v>
      </c>
      <c r="AO74">
        <v>0</v>
      </c>
      <c r="AP74">
        <v>0.50635368000000003</v>
      </c>
      <c r="AQ74">
        <v>42.621920000000003</v>
      </c>
      <c r="AR74">
        <v>4.8487679999999997</v>
      </c>
      <c r="AS74">
        <v>4.7264947199999998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43.46193684005744</v>
      </c>
      <c r="BB74">
        <f t="shared" si="1"/>
        <v>1073.8115339722713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512.08580660000007</v>
      </c>
      <c r="L75">
        <v>9.4250000000000025</v>
      </c>
      <c r="M75">
        <v>63.774399999999993</v>
      </c>
      <c r="N75">
        <v>51.881250000000009</v>
      </c>
      <c r="O75">
        <v>36.640520809642936</v>
      </c>
      <c r="P75">
        <v>21.6372</v>
      </c>
      <c r="Q75">
        <v>9.5833440000000021</v>
      </c>
      <c r="R75">
        <v>18.617731920000001</v>
      </c>
      <c r="S75">
        <v>11.59053192</v>
      </c>
      <c r="T75">
        <v>0</v>
      </c>
      <c r="U75">
        <v>51.759972000000005</v>
      </c>
      <c r="V75">
        <v>9.1047949640287769</v>
      </c>
      <c r="W75">
        <v>20.378876503597123</v>
      </c>
      <c r="X75">
        <v>64.790136016187049</v>
      </c>
      <c r="Y75">
        <v>0</v>
      </c>
      <c r="Z75">
        <v>5.7568579199999999</v>
      </c>
      <c r="AA75">
        <v>18.511436736</v>
      </c>
      <c r="AB75">
        <v>11.568563136000002</v>
      </c>
      <c r="AC75">
        <v>8.5010146560000006</v>
      </c>
      <c r="AD75">
        <v>12.037641033599998</v>
      </c>
      <c r="AE75">
        <v>21.712535395200003</v>
      </c>
      <c r="AF75">
        <v>21.188500000000001</v>
      </c>
      <c r="AG75">
        <v>30.05770656</v>
      </c>
      <c r="AH75">
        <v>51.366416399999999</v>
      </c>
      <c r="AI75">
        <v>7.2683207999999997</v>
      </c>
      <c r="AJ75">
        <v>0</v>
      </c>
      <c r="AK75">
        <v>22.853400000000004</v>
      </c>
      <c r="AL75">
        <v>7.8020999999999994</v>
      </c>
      <c r="AM75">
        <v>0</v>
      </c>
      <c r="AN75">
        <v>0</v>
      </c>
      <c r="AO75">
        <v>0</v>
      </c>
      <c r="AP75">
        <v>0.50635368000000003</v>
      </c>
      <c r="AQ75">
        <v>42.621920000000003</v>
      </c>
      <c r="AR75">
        <v>5.8185216000000004</v>
      </c>
      <c r="AS75">
        <v>4.7264947199999998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44.87376891715477</v>
      </c>
      <c r="BB75">
        <f t="shared" si="1"/>
        <v>1108.6935784531013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512.08580660000007</v>
      </c>
      <c r="L76">
        <v>9.4250000000000025</v>
      </c>
      <c r="M76">
        <v>63.774399999999993</v>
      </c>
      <c r="N76">
        <v>51.881250000000009</v>
      </c>
      <c r="O76">
        <v>36.640520809642936</v>
      </c>
      <c r="P76">
        <v>21.933599999999991</v>
      </c>
      <c r="Q76">
        <v>9.5833440000000021</v>
      </c>
      <c r="R76">
        <v>18.617731920000001</v>
      </c>
      <c r="S76">
        <v>11.59053192</v>
      </c>
      <c r="T76">
        <v>0</v>
      </c>
      <c r="U76">
        <v>51.759972000000005</v>
      </c>
      <c r="V76">
        <v>9.1047949640287769</v>
      </c>
      <c r="W76">
        <v>20.378876503597123</v>
      </c>
      <c r="X76">
        <v>64.790136016187049</v>
      </c>
      <c r="Y76">
        <v>0</v>
      </c>
      <c r="Z76">
        <v>5.7568579199999999</v>
      </c>
      <c r="AA76">
        <v>18.511436736</v>
      </c>
      <c r="AB76">
        <v>11.568563136000002</v>
      </c>
      <c r="AC76">
        <v>8.5010146560000006</v>
      </c>
      <c r="AD76">
        <v>12.037641033599998</v>
      </c>
      <c r="AE76">
        <v>12.3968592</v>
      </c>
      <c r="AF76">
        <v>21.188500000000001</v>
      </c>
      <c r="AG76">
        <v>30.05770656</v>
      </c>
      <c r="AH76">
        <v>51.366416399999999</v>
      </c>
      <c r="AI76">
        <v>7.2683207999999997</v>
      </c>
      <c r="AJ76">
        <v>0</v>
      </c>
      <c r="AK76">
        <v>22.853400000000004</v>
      </c>
      <c r="AL76">
        <v>7.8020999999999994</v>
      </c>
      <c r="AM76">
        <v>0</v>
      </c>
      <c r="AN76">
        <v>0</v>
      </c>
      <c r="AO76">
        <v>0</v>
      </c>
      <c r="AP76">
        <v>0.50635368000000003</v>
      </c>
      <c r="AQ76">
        <v>42.621920000000003</v>
      </c>
      <c r="AR76">
        <v>5.8185216000000004</v>
      </c>
      <c r="AS76">
        <v>4.7264947199999998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44.522918909954761</v>
      </c>
      <c r="BB76">
        <f t="shared" si="1"/>
        <v>1100.0251522651013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512.08580660000007</v>
      </c>
      <c r="L77">
        <v>9.4250000000000025</v>
      </c>
      <c r="M77">
        <v>63.774399999999993</v>
      </c>
      <c r="N77">
        <v>51.881250000000009</v>
      </c>
      <c r="O77">
        <v>36.640520809642936</v>
      </c>
      <c r="P77">
        <v>22.3782</v>
      </c>
      <c r="Q77">
        <v>9.5833440000000021</v>
      </c>
      <c r="R77">
        <v>18.617731920000001</v>
      </c>
      <c r="S77">
        <v>11.59053192</v>
      </c>
      <c r="T77">
        <v>0</v>
      </c>
      <c r="U77">
        <v>51.759972000000005</v>
      </c>
      <c r="V77">
        <v>9.1047949640287769</v>
      </c>
      <c r="W77">
        <v>20.378876503597123</v>
      </c>
      <c r="X77">
        <v>64.790136016187049</v>
      </c>
      <c r="Y77">
        <v>0</v>
      </c>
      <c r="Z77">
        <v>5.7568579199999999</v>
      </c>
      <c r="AA77">
        <v>18.511436736</v>
      </c>
      <c r="AB77">
        <v>11.568563136000002</v>
      </c>
      <c r="AC77">
        <v>8.5010146560000006</v>
      </c>
      <c r="AD77">
        <v>12.037641033599998</v>
      </c>
      <c r="AE77">
        <v>12.3968592</v>
      </c>
      <c r="AF77">
        <v>21.188500000000001</v>
      </c>
      <c r="AG77">
        <v>30.05770656</v>
      </c>
      <c r="AH77">
        <v>51.366416399999999</v>
      </c>
      <c r="AI77">
        <v>7.2683207999999997</v>
      </c>
      <c r="AJ77">
        <v>0</v>
      </c>
      <c r="AK77">
        <v>22.853400000000004</v>
      </c>
      <c r="AL77">
        <v>7.8020999999999994</v>
      </c>
      <c r="AM77">
        <v>0</v>
      </c>
      <c r="AN77">
        <v>0</v>
      </c>
      <c r="AO77">
        <v>0</v>
      </c>
      <c r="AP77">
        <v>0.50635368000000003</v>
      </c>
      <c r="AQ77">
        <v>42.621920000000003</v>
      </c>
      <c r="AR77">
        <v>5.8185216000000004</v>
      </c>
      <c r="AS77">
        <v>4.7264947199999998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44.54021384995476</v>
      </c>
      <c r="BB77">
        <f t="shared" si="1"/>
        <v>1100.4524573251012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512.08580660000007</v>
      </c>
      <c r="L78">
        <v>9.4250000000000025</v>
      </c>
      <c r="M78">
        <v>63.774399999999993</v>
      </c>
      <c r="N78">
        <v>51.881250000000009</v>
      </c>
      <c r="O78">
        <v>36.640520809642936</v>
      </c>
      <c r="P78">
        <v>22.822799999999997</v>
      </c>
      <c r="Q78">
        <v>9.5833440000000021</v>
      </c>
      <c r="R78">
        <v>18.617731920000001</v>
      </c>
      <c r="S78">
        <v>11.59053192</v>
      </c>
      <c r="T78">
        <v>0</v>
      </c>
      <c r="U78">
        <v>51.759972000000005</v>
      </c>
      <c r="V78">
        <v>9.1047949640287769</v>
      </c>
      <c r="W78">
        <v>20.378876503597123</v>
      </c>
      <c r="X78">
        <v>64.790136016187049</v>
      </c>
      <c r="Y78">
        <v>0</v>
      </c>
      <c r="Z78">
        <v>5.7568579199999999</v>
      </c>
      <c r="AA78">
        <v>18.511436736</v>
      </c>
      <c r="AB78">
        <v>11.568563136000002</v>
      </c>
      <c r="AC78">
        <v>8.5010146560000006</v>
      </c>
      <c r="AD78">
        <v>12.037641033599998</v>
      </c>
      <c r="AE78">
        <v>6.1984295999999999</v>
      </c>
      <c r="AF78">
        <v>21.188500000000001</v>
      </c>
      <c r="AG78">
        <v>30.05770656</v>
      </c>
      <c r="AH78">
        <v>41.093133120000005</v>
      </c>
      <c r="AI78">
        <v>7.2683207999999997</v>
      </c>
      <c r="AJ78">
        <v>0</v>
      </c>
      <c r="AK78">
        <v>22.853400000000004</v>
      </c>
      <c r="AL78">
        <v>7.8020999999999994</v>
      </c>
      <c r="AM78">
        <v>0</v>
      </c>
      <c r="AN78">
        <v>0</v>
      </c>
      <c r="AO78">
        <v>0</v>
      </c>
      <c r="AP78">
        <v>0.50635368000000003</v>
      </c>
      <c r="AQ78">
        <v>42.621920000000003</v>
      </c>
      <c r="AR78">
        <v>5.8185216000000004</v>
      </c>
      <c r="AS78">
        <v>4.7264947199999998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43.916759470754762</v>
      </c>
      <c r="BB78">
        <f t="shared" si="1"/>
        <v>1085.0487988243012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512.08580660000007</v>
      </c>
      <c r="L79">
        <v>9.4250000000000025</v>
      </c>
      <c r="M79">
        <v>63.774399999999993</v>
      </c>
      <c r="N79">
        <v>51.881250000000009</v>
      </c>
      <c r="O79">
        <v>36.640520809642936</v>
      </c>
      <c r="P79">
        <v>23.415599999999998</v>
      </c>
      <c r="Q79">
        <v>9.5833440000000021</v>
      </c>
      <c r="R79">
        <v>18.617731920000001</v>
      </c>
      <c r="S79">
        <v>11.59053192</v>
      </c>
      <c r="T79">
        <v>0</v>
      </c>
      <c r="U79">
        <v>51.759972000000005</v>
      </c>
      <c r="V79">
        <v>9.1047949640287769</v>
      </c>
      <c r="W79">
        <v>20.378876503597123</v>
      </c>
      <c r="X79">
        <v>64.790136016187049</v>
      </c>
      <c r="Y79">
        <v>0</v>
      </c>
      <c r="Z79">
        <v>5.7568579199999999</v>
      </c>
      <c r="AA79">
        <v>18.511436736</v>
      </c>
      <c r="AB79">
        <v>11.568563136000002</v>
      </c>
      <c r="AC79">
        <v>8.5010146560000006</v>
      </c>
      <c r="AD79">
        <v>8.0250940224000011</v>
      </c>
      <c r="AE79">
        <v>6.1984295999999999</v>
      </c>
      <c r="AF79">
        <v>6.2881999999999989</v>
      </c>
      <c r="AG79">
        <v>30.05770656</v>
      </c>
      <c r="AH79">
        <v>41.093133120000005</v>
      </c>
      <c r="AI79">
        <v>1.1182032</v>
      </c>
      <c r="AJ79">
        <v>0</v>
      </c>
      <c r="AK79">
        <v>22.853400000000004</v>
      </c>
      <c r="AL79">
        <v>7.8020999999999994</v>
      </c>
      <c r="AM79">
        <v>0</v>
      </c>
      <c r="AN79">
        <v>0</v>
      </c>
      <c r="AO79">
        <v>0</v>
      </c>
      <c r="AP79">
        <v>0.50635368000000003</v>
      </c>
      <c r="AQ79">
        <v>42.621920000000003</v>
      </c>
      <c r="AR79">
        <v>5.8185216000000004</v>
      </c>
      <c r="AS79">
        <v>4.7264947199999998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42.964870786262289</v>
      </c>
      <c r="BB79">
        <f t="shared" si="1"/>
        <v>1061.5305228975938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512.08580660000007</v>
      </c>
      <c r="L80">
        <v>9.4250000000000025</v>
      </c>
      <c r="M80">
        <v>63.774399999999993</v>
      </c>
      <c r="N80">
        <v>51.881250000000009</v>
      </c>
      <c r="O80">
        <v>36.640520809642936</v>
      </c>
      <c r="P80">
        <v>23.860199999999995</v>
      </c>
      <c r="Q80">
        <v>9.5833440000000021</v>
      </c>
      <c r="R80">
        <v>18.617731920000001</v>
      </c>
      <c r="S80">
        <v>11.59053192</v>
      </c>
      <c r="T80">
        <v>0</v>
      </c>
      <c r="U80">
        <v>51.759972000000005</v>
      </c>
      <c r="V80">
        <v>9.1047949640287769</v>
      </c>
      <c r="W80">
        <v>20.378876503597123</v>
      </c>
      <c r="X80">
        <v>64.790136016187049</v>
      </c>
      <c r="Y80">
        <v>0</v>
      </c>
      <c r="Z80">
        <v>5.7568579199999999</v>
      </c>
      <c r="AA80">
        <v>12.340957824000002</v>
      </c>
      <c r="AB80">
        <v>11.568563136000002</v>
      </c>
      <c r="AC80">
        <v>8.5010146560000006</v>
      </c>
      <c r="AD80">
        <v>8.0227732895999999</v>
      </c>
      <c r="AE80">
        <v>1.6904808000000002</v>
      </c>
      <c r="AF80">
        <v>6.1515000000000013</v>
      </c>
      <c r="AG80">
        <v>30.05770656</v>
      </c>
      <c r="AH80">
        <v>30.81984984000001</v>
      </c>
      <c r="AI80">
        <v>0</v>
      </c>
      <c r="AJ80">
        <v>0</v>
      </c>
      <c r="AK80">
        <v>22.853400000000004</v>
      </c>
      <c r="AL80">
        <v>17.337999999999997</v>
      </c>
      <c r="AM80">
        <v>0</v>
      </c>
      <c r="AN80">
        <v>0</v>
      </c>
      <c r="AO80">
        <v>0</v>
      </c>
      <c r="AP80">
        <v>0.50635368000000003</v>
      </c>
      <c r="AQ80">
        <v>42.621920000000003</v>
      </c>
      <c r="AR80">
        <v>5.8185216000000004</v>
      </c>
      <c r="AS80">
        <v>4.7264947199999998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42.489184723726929</v>
      </c>
      <c r="BB80">
        <f t="shared" si="1"/>
        <v>1049.777774035329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512.08580660000007</v>
      </c>
      <c r="L81">
        <v>9.4250000000000025</v>
      </c>
      <c r="M81">
        <v>63.774399999999993</v>
      </c>
      <c r="N81">
        <v>51.881250000000009</v>
      </c>
      <c r="O81">
        <v>36.640520809642936</v>
      </c>
      <c r="P81">
        <v>23.563799999999997</v>
      </c>
      <c r="Q81">
        <v>9.5833440000000021</v>
      </c>
      <c r="R81">
        <v>18.617731920000001</v>
      </c>
      <c r="S81">
        <v>11.59053192</v>
      </c>
      <c r="T81">
        <v>0</v>
      </c>
      <c r="U81">
        <v>51.759972000000005</v>
      </c>
      <c r="V81">
        <v>9.1047949640287769</v>
      </c>
      <c r="W81">
        <v>20.378876503597123</v>
      </c>
      <c r="X81">
        <v>64.790136016187049</v>
      </c>
      <c r="Y81">
        <v>0</v>
      </c>
      <c r="Z81">
        <v>5.7568579199999999</v>
      </c>
      <c r="AA81">
        <v>6.170478912000001</v>
      </c>
      <c r="AB81">
        <v>11.568563136000002</v>
      </c>
      <c r="AC81">
        <v>4.2505073280000003</v>
      </c>
      <c r="AD81">
        <v>4.0032640800000001</v>
      </c>
      <c r="AE81">
        <v>1.6904808000000002</v>
      </c>
      <c r="AF81">
        <v>6.1515000000000013</v>
      </c>
      <c r="AG81">
        <v>30.05770656</v>
      </c>
      <c r="AH81">
        <v>20.546566560000002</v>
      </c>
      <c r="AI81">
        <v>0</v>
      </c>
      <c r="AJ81">
        <v>0</v>
      </c>
      <c r="AK81">
        <v>22.853400000000004</v>
      </c>
      <c r="AL81">
        <v>39.877399999999994</v>
      </c>
      <c r="AM81">
        <v>0</v>
      </c>
      <c r="AN81">
        <v>0</v>
      </c>
      <c r="AO81">
        <v>0</v>
      </c>
      <c r="AP81">
        <v>0.50635368000000003</v>
      </c>
      <c r="AQ81">
        <v>42.621920000000003</v>
      </c>
      <c r="AR81">
        <v>5.8185216000000004</v>
      </c>
      <c r="AS81">
        <v>4.7264947199999998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42.39307181453519</v>
      </c>
      <c r="BB81">
        <f t="shared" si="1"/>
        <v>1047.4031082149208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512.08580660000007</v>
      </c>
      <c r="L82">
        <v>9.4250000000000025</v>
      </c>
      <c r="M82">
        <v>63.774399999999993</v>
      </c>
      <c r="N82">
        <v>51.881250000000009</v>
      </c>
      <c r="O82">
        <v>36.640520809642936</v>
      </c>
      <c r="P82">
        <v>23.860199999999995</v>
      </c>
      <c r="Q82">
        <v>9.5833440000000021</v>
      </c>
      <c r="R82">
        <v>18.617731920000001</v>
      </c>
      <c r="S82">
        <v>11.59053192</v>
      </c>
      <c r="T82">
        <v>0</v>
      </c>
      <c r="U82">
        <v>51.759972000000005</v>
      </c>
      <c r="V82">
        <v>9.1047949640287769</v>
      </c>
      <c r="W82">
        <v>20.378876503597123</v>
      </c>
      <c r="X82">
        <v>64.790136016187049</v>
      </c>
      <c r="Y82">
        <v>0</v>
      </c>
      <c r="Z82">
        <v>2.8784289599999999</v>
      </c>
      <c r="AA82">
        <v>0</v>
      </c>
      <c r="AB82">
        <v>5.7374452799999993</v>
      </c>
      <c r="AC82">
        <v>4.2505073280000003</v>
      </c>
      <c r="AD82">
        <v>0</v>
      </c>
      <c r="AE82">
        <v>1.6904808000000002</v>
      </c>
      <c r="AF82">
        <v>6.1515000000000013</v>
      </c>
      <c r="AG82">
        <v>30.05770656</v>
      </c>
      <c r="AH82">
        <v>9.150292799999999</v>
      </c>
      <c r="AI82">
        <v>0</v>
      </c>
      <c r="AJ82">
        <v>0</v>
      </c>
      <c r="AK82">
        <v>22.853400000000004</v>
      </c>
      <c r="AL82">
        <v>39.877399999999994</v>
      </c>
      <c r="AM82">
        <v>0</v>
      </c>
      <c r="AN82">
        <v>0</v>
      </c>
      <c r="AO82">
        <v>0</v>
      </c>
      <c r="AP82">
        <v>0.50635368000000003</v>
      </c>
      <c r="AQ82">
        <v>42.621920000000003</v>
      </c>
      <c r="AR82">
        <v>6.7882752000000002</v>
      </c>
      <c r="AS82">
        <v>4.7264947199999998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41.264449993735191</v>
      </c>
      <c r="BB82">
        <f t="shared" si="1"/>
        <v>1019.5183200677205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508.79676720000003</v>
      </c>
      <c r="L83">
        <v>7.0707070707070709</v>
      </c>
      <c r="M83">
        <v>63.774399999999993</v>
      </c>
      <c r="N83">
        <v>51.881250000000009</v>
      </c>
      <c r="O83">
        <v>36.640520809642936</v>
      </c>
      <c r="P83">
        <v>23.119199999999999</v>
      </c>
      <c r="Q83">
        <v>9.5833440000000021</v>
      </c>
      <c r="R83">
        <v>18.617731920000001</v>
      </c>
      <c r="S83">
        <v>11.59053192</v>
      </c>
      <c r="T83">
        <v>0</v>
      </c>
      <c r="U83">
        <v>51.759972000000005</v>
      </c>
      <c r="V83">
        <v>9.1047949640287769</v>
      </c>
      <c r="W83">
        <v>20.378876503597123</v>
      </c>
      <c r="X83">
        <v>64.790136016187049</v>
      </c>
      <c r="Y83">
        <v>0</v>
      </c>
      <c r="Z83">
        <v>2.8784289599999999</v>
      </c>
      <c r="AA83">
        <v>0</v>
      </c>
      <c r="AB83">
        <v>5.7374452799999993</v>
      </c>
      <c r="AC83">
        <v>4.2505073280000003</v>
      </c>
      <c r="AD83">
        <v>0</v>
      </c>
      <c r="AE83">
        <v>1.6904808000000002</v>
      </c>
      <c r="AF83">
        <v>6.1515000000000013</v>
      </c>
      <c r="AG83">
        <v>30.05770656</v>
      </c>
      <c r="AH83">
        <v>0</v>
      </c>
      <c r="AI83">
        <v>0</v>
      </c>
      <c r="AJ83">
        <v>0</v>
      </c>
      <c r="AK83">
        <v>22.853400000000004</v>
      </c>
      <c r="AL83">
        <v>39.877399999999994</v>
      </c>
      <c r="AM83">
        <v>0</v>
      </c>
      <c r="AN83">
        <v>0</v>
      </c>
      <c r="AO83">
        <v>0</v>
      </c>
      <c r="AP83">
        <v>0.50635368000000003</v>
      </c>
      <c r="AQ83">
        <v>42.621920000000003</v>
      </c>
      <c r="AR83">
        <v>21.3345792</v>
      </c>
      <c r="AS83">
        <v>7.6805539200000004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41.340916706793067</v>
      </c>
      <c r="BB83">
        <f t="shared" si="1"/>
        <v>1021.4075914253698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508.79676720000003</v>
      </c>
      <c r="L84">
        <v>7.0707070707070709</v>
      </c>
      <c r="M84">
        <v>63.774399999999993</v>
      </c>
      <c r="N84">
        <v>51.881250000000009</v>
      </c>
      <c r="O84">
        <v>36.640520809642936</v>
      </c>
      <c r="P84">
        <v>23.119199999999999</v>
      </c>
      <c r="Q84">
        <v>9.5833440000000021</v>
      </c>
      <c r="R84">
        <v>18.617731920000001</v>
      </c>
      <c r="S84">
        <v>11.59053192</v>
      </c>
      <c r="T84">
        <v>0</v>
      </c>
      <c r="U84">
        <v>51.759972000000005</v>
      </c>
      <c r="V84">
        <v>9.1047949640287769</v>
      </c>
      <c r="W84">
        <v>20.378876503597123</v>
      </c>
      <c r="X84">
        <v>64.790136016187049</v>
      </c>
      <c r="Y84">
        <v>0</v>
      </c>
      <c r="Z84">
        <v>0</v>
      </c>
      <c r="AA84">
        <v>0</v>
      </c>
      <c r="AB84">
        <v>5.7374452799999993</v>
      </c>
      <c r="AC84">
        <v>4.2505073280000003</v>
      </c>
      <c r="AD84">
        <v>0</v>
      </c>
      <c r="AE84">
        <v>1.6904808000000002</v>
      </c>
      <c r="AF84">
        <v>6.1515000000000013</v>
      </c>
      <c r="AG84">
        <v>30.05770656</v>
      </c>
      <c r="AH84">
        <v>0</v>
      </c>
      <c r="AI84">
        <v>0</v>
      </c>
      <c r="AJ84">
        <v>0</v>
      </c>
      <c r="AK84">
        <v>22.853400000000004</v>
      </c>
      <c r="AL84">
        <v>39.877399999999994</v>
      </c>
      <c r="AM84">
        <v>0</v>
      </c>
      <c r="AN84">
        <v>0</v>
      </c>
      <c r="AO84">
        <v>0</v>
      </c>
      <c r="AP84">
        <v>0.50635368000000003</v>
      </c>
      <c r="AQ84">
        <v>42.621920000000003</v>
      </c>
      <c r="AR84">
        <v>21.3345792</v>
      </c>
      <c r="AS84">
        <v>7.6805539200000004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41.228945741193073</v>
      </c>
      <c r="BB84">
        <f t="shared" si="1"/>
        <v>1018.6411334309699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508.79676720000003</v>
      </c>
      <c r="L85">
        <v>5.5988455988455987</v>
      </c>
      <c r="M85">
        <v>63.774399999999993</v>
      </c>
      <c r="N85">
        <v>51.881250000000009</v>
      </c>
      <c r="O85">
        <v>36.640520809642936</v>
      </c>
      <c r="P85">
        <v>23.415599999999998</v>
      </c>
      <c r="Q85">
        <v>9.5833440000000021</v>
      </c>
      <c r="R85">
        <v>18.617731920000001</v>
      </c>
      <c r="S85">
        <v>11.59053192</v>
      </c>
      <c r="T85">
        <v>0</v>
      </c>
      <c r="U85">
        <v>51.759972000000005</v>
      </c>
      <c r="V85">
        <v>9.1047949640287769</v>
      </c>
      <c r="W85">
        <v>20.378876503597123</v>
      </c>
      <c r="X85">
        <v>64.790136016187049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1.6904808000000002</v>
      </c>
      <c r="AF85">
        <v>6.1515000000000013</v>
      </c>
      <c r="AG85">
        <v>30.05770656</v>
      </c>
      <c r="AH85">
        <v>0</v>
      </c>
      <c r="AI85">
        <v>0</v>
      </c>
      <c r="AJ85">
        <v>0</v>
      </c>
      <c r="AK85">
        <v>22.853400000000004</v>
      </c>
      <c r="AL85">
        <v>39.877399999999994</v>
      </c>
      <c r="AM85">
        <v>0</v>
      </c>
      <c r="AN85">
        <v>0</v>
      </c>
      <c r="AO85">
        <v>0</v>
      </c>
      <c r="AP85">
        <v>0.50635368000000003</v>
      </c>
      <c r="AQ85">
        <v>42.621920000000003</v>
      </c>
      <c r="AR85">
        <v>6.7882752000000002</v>
      </c>
      <c r="AS85">
        <v>6.49893024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40.18287245713767</v>
      </c>
      <c r="BB85">
        <f t="shared" si="1"/>
        <v>992.79586495516367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508.79676720000003</v>
      </c>
      <c r="L86">
        <v>5.8441558441558445</v>
      </c>
      <c r="M86">
        <v>63.774399999999993</v>
      </c>
      <c r="N86">
        <v>51.881250000000009</v>
      </c>
      <c r="O86">
        <v>36.640520809642936</v>
      </c>
      <c r="P86">
        <v>23.563799999999997</v>
      </c>
      <c r="Q86">
        <v>9.5833440000000021</v>
      </c>
      <c r="R86">
        <v>18.617731920000001</v>
      </c>
      <c r="S86">
        <v>11.59053192</v>
      </c>
      <c r="T86">
        <v>0</v>
      </c>
      <c r="U86">
        <v>51.759972000000005</v>
      </c>
      <c r="V86">
        <v>9.1047949640287769</v>
      </c>
      <c r="W86">
        <v>20.378876503597123</v>
      </c>
      <c r="X86">
        <v>64.790136016187049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1.6904808000000002</v>
      </c>
      <c r="AF86">
        <v>6.1515000000000013</v>
      </c>
      <c r="AG86">
        <v>30.05770656</v>
      </c>
      <c r="AH86">
        <v>0</v>
      </c>
      <c r="AI86">
        <v>0</v>
      </c>
      <c r="AJ86">
        <v>0</v>
      </c>
      <c r="AK86">
        <v>22.853400000000004</v>
      </c>
      <c r="AL86">
        <v>39.877399999999994</v>
      </c>
      <c r="AM86">
        <v>0</v>
      </c>
      <c r="AN86">
        <v>0</v>
      </c>
      <c r="AO86">
        <v>0</v>
      </c>
      <c r="AP86">
        <v>0.50635368000000003</v>
      </c>
      <c r="AQ86">
        <v>31.966440000000002</v>
      </c>
      <c r="AR86">
        <v>5.3336448000000001</v>
      </c>
      <c r="AS86">
        <v>6.49893024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39.727096923845309</v>
      </c>
      <c r="BB86">
        <f t="shared" si="1"/>
        <v>981.53504033376657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473.71</v>
      </c>
      <c r="L87">
        <v>6.2770562770562792</v>
      </c>
      <c r="M87">
        <v>63.774399999999993</v>
      </c>
      <c r="N87">
        <v>51.881250000000009</v>
      </c>
      <c r="O87">
        <v>36.640520809642936</v>
      </c>
      <c r="P87">
        <v>23.415599999999998</v>
      </c>
      <c r="Q87">
        <v>7.9309418400000009</v>
      </c>
      <c r="R87">
        <v>15.838869600000002</v>
      </c>
      <c r="S87">
        <v>9.8148024000000014</v>
      </c>
      <c r="T87">
        <v>0</v>
      </c>
      <c r="U87">
        <v>51.759972000000005</v>
      </c>
      <c r="V87">
        <v>9.1047949640287769</v>
      </c>
      <c r="W87">
        <v>20.378876503597123</v>
      </c>
      <c r="X87">
        <v>64.790136016187049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1.6904808000000002</v>
      </c>
      <c r="AF87">
        <v>6.1515000000000013</v>
      </c>
      <c r="AG87">
        <v>30.05770656</v>
      </c>
      <c r="AH87">
        <v>0</v>
      </c>
      <c r="AI87">
        <v>0</v>
      </c>
      <c r="AJ87">
        <v>0</v>
      </c>
      <c r="AK87">
        <v>22.853400000000004</v>
      </c>
      <c r="AL87">
        <v>17.337999999999997</v>
      </c>
      <c r="AM87">
        <v>0</v>
      </c>
      <c r="AN87">
        <v>0</v>
      </c>
      <c r="AO87">
        <v>0</v>
      </c>
      <c r="AP87">
        <v>0.50635368000000003</v>
      </c>
      <c r="AQ87">
        <v>21.310960000000001</v>
      </c>
      <c r="AR87">
        <v>5.3336448000000001</v>
      </c>
      <c r="AS87">
        <v>6.49893024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36.840564501216619</v>
      </c>
      <c r="BB87">
        <f t="shared" si="1"/>
        <v>910.21763198929557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469.98</v>
      </c>
      <c r="L88">
        <v>6.0750360750360759</v>
      </c>
      <c r="M88">
        <v>63.774399999999993</v>
      </c>
      <c r="N88">
        <v>51.881250000000009</v>
      </c>
      <c r="O88">
        <v>36.640520809642936</v>
      </c>
      <c r="P88">
        <v>23.712</v>
      </c>
      <c r="Q88">
        <v>6.308361360000001</v>
      </c>
      <c r="R88">
        <v>12.76214184</v>
      </c>
      <c r="S88">
        <v>7.5764196000000004</v>
      </c>
      <c r="T88">
        <v>0</v>
      </c>
      <c r="U88">
        <v>51.759972000000005</v>
      </c>
      <c r="V88">
        <v>6.3114280575539565</v>
      </c>
      <c r="W88">
        <v>14.126926079136689</v>
      </c>
      <c r="X88">
        <v>64.790136016187049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1.6904808000000002</v>
      </c>
      <c r="AF88">
        <v>6.1515000000000013</v>
      </c>
      <c r="AG88">
        <v>30.05770656</v>
      </c>
      <c r="AH88">
        <v>0</v>
      </c>
      <c r="AI88">
        <v>0</v>
      </c>
      <c r="AJ88">
        <v>0</v>
      </c>
      <c r="AK88">
        <v>22.853400000000004</v>
      </c>
      <c r="AL88">
        <v>7.8020999999999994</v>
      </c>
      <c r="AM88">
        <v>0</v>
      </c>
      <c r="AN88">
        <v>0</v>
      </c>
      <c r="AO88">
        <v>0</v>
      </c>
      <c r="AP88">
        <v>0.50635368000000003</v>
      </c>
      <c r="AQ88">
        <v>10.655480000000001</v>
      </c>
      <c r="AR88">
        <v>5.3336448000000001</v>
      </c>
      <c r="AS88">
        <v>6.49893024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35.291954590893205</v>
      </c>
      <c r="BB88">
        <f t="shared" si="1"/>
        <v>871.95623332666366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473.71</v>
      </c>
      <c r="L89">
        <v>5.9307359307359304</v>
      </c>
      <c r="M89">
        <v>63.774399999999993</v>
      </c>
      <c r="N89">
        <v>51.881250000000009</v>
      </c>
      <c r="O89">
        <v>36.640520809642936</v>
      </c>
      <c r="P89">
        <v>23.712</v>
      </c>
      <c r="Q89">
        <v>7.9309418400000009</v>
      </c>
      <c r="R89">
        <v>15.838869600000002</v>
      </c>
      <c r="S89">
        <v>9.8148024000000014</v>
      </c>
      <c r="T89">
        <v>0</v>
      </c>
      <c r="U89">
        <v>51.759972000000005</v>
      </c>
      <c r="V89">
        <v>9.1047949640287769</v>
      </c>
      <c r="W89">
        <v>20.378876503597123</v>
      </c>
      <c r="X89">
        <v>64.790136016187049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1.6904808000000002</v>
      </c>
      <c r="AF89">
        <v>6.1515000000000013</v>
      </c>
      <c r="AG89">
        <v>30.05770656</v>
      </c>
      <c r="AH89">
        <v>0</v>
      </c>
      <c r="AI89">
        <v>0</v>
      </c>
      <c r="AJ89">
        <v>0</v>
      </c>
      <c r="AK89">
        <v>22.853400000000004</v>
      </c>
      <c r="AL89">
        <v>7.8020999999999994</v>
      </c>
      <c r="AM89">
        <v>0</v>
      </c>
      <c r="AN89">
        <v>0</v>
      </c>
      <c r="AO89">
        <v>0</v>
      </c>
      <c r="AP89">
        <v>0.50635368000000003</v>
      </c>
      <c r="AQ89">
        <v>4.6726899999999993</v>
      </c>
      <c r="AR89">
        <v>4.8487679999999997</v>
      </c>
      <c r="AS89">
        <v>6.49893024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35.801585146384127</v>
      </c>
      <c r="BB89">
        <f t="shared" si="1"/>
        <v>884.54764419780747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469.98</v>
      </c>
      <c r="L90">
        <v>6.0894660894660886</v>
      </c>
      <c r="M90">
        <v>63.774399999999993</v>
      </c>
      <c r="N90">
        <v>51.881250000000009</v>
      </c>
      <c r="O90">
        <v>36.640520809642936</v>
      </c>
      <c r="P90">
        <v>23.712</v>
      </c>
      <c r="Q90">
        <v>6.308361360000001</v>
      </c>
      <c r="R90">
        <v>12.76214184</v>
      </c>
      <c r="S90">
        <v>7.5764196000000004</v>
      </c>
      <c r="T90">
        <v>0</v>
      </c>
      <c r="U90">
        <v>51.759972000000005</v>
      </c>
      <c r="V90">
        <v>6.3114280575539565</v>
      </c>
      <c r="W90">
        <v>14.126926079136689</v>
      </c>
      <c r="X90">
        <v>64.790136016187049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1.6904808000000002</v>
      </c>
      <c r="AF90">
        <v>6.1515000000000013</v>
      </c>
      <c r="AG90">
        <v>30.05770656</v>
      </c>
      <c r="AH90">
        <v>0</v>
      </c>
      <c r="AI90">
        <v>0</v>
      </c>
      <c r="AJ90">
        <v>0</v>
      </c>
      <c r="AK90">
        <v>22.853400000000004</v>
      </c>
      <c r="AL90">
        <v>7.8020999999999994</v>
      </c>
      <c r="AM90">
        <v>0</v>
      </c>
      <c r="AN90">
        <v>0</v>
      </c>
      <c r="AO90">
        <v>0</v>
      </c>
      <c r="AP90">
        <v>0.50635368000000003</v>
      </c>
      <c r="AQ90">
        <v>0</v>
      </c>
      <c r="AR90">
        <v>4.8487679999999997</v>
      </c>
      <c r="AS90">
        <v>6.49893024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34.859155724619612</v>
      </c>
      <c r="BB90">
        <f t="shared" si="1"/>
        <v>861.26310540736711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469.98</v>
      </c>
      <c r="L91">
        <v>6.1183261183261202</v>
      </c>
      <c r="M91">
        <v>63.774399999999993</v>
      </c>
      <c r="N91">
        <v>51.881250000000009</v>
      </c>
      <c r="O91">
        <v>36.640520809642936</v>
      </c>
      <c r="P91">
        <v>23.712</v>
      </c>
      <c r="Q91">
        <v>6.308361360000001</v>
      </c>
      <c r="R91">
        <v>12.76214184</v>
      </c>
      <c r="S91">
        <v>7.5764196000000004</v>
      </c>
      <c r="T91">
        <v>0</v>
      </c>
      <c r="U91">
        <v>51.759972000000005</v>
      </c>
      <c r="V91">
        <v>6.3114280575539565</v>
      </c>
      <c r="W91">
        <v>14.126926079136689</v>
      </c>
      <c r="X91">
        <v>64.790136016187049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1.6904808000000002</v>
      </c>
      <c r="AF91">
        <v>6.1515000000000013</v>
      </c>
      <c r="AG91">
        <v>30.05770656</v>
      </c>
      <c r="AH91">
        <v>0</v>
      </c>
      <c r="AI91">
        <v>0</v>
      </c>
      <c r="AJ91">
        <v>0</v>
      </c>
      <c r="AK91">
        <v>22.853400000000004</v>
      </c>
      <c r="AL91">
        <v>7.8020999999999994</v>
      </c>
      <c r="AM91">
        <v>0</v>
      </c>
      <c r="AN91">
        <v>0</v>
      </c>
      <c r="AO91">
        <v>0</v>
      </c>
      <c r="AP91">
        <v>0.61887672000000005</v>
      </c>
      <c r="AQ91">
        <v>0</v>
      </c>
      <c r="AR91">
        <v>3.8790144000000009</v>
      </c>
      <c r="AS91">
        <v>4.6083323520000006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34.753388079742273</v>
      </c>
      <c r="BB91">
        <f t="shared" si="1"/>
        <v>858.64990463310448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441.63200000000001</v>
      </c>
      <c r="L92">
        <v>5.3246753246753249</v>
      </c>
      <c r="M92">
        <v>63.774399999999993</v>
      </c>
      <c r="N92">
        <v>51.881250000000009</v>
      </c>
      <c r="O92">
        <v>36.640520809642936</v>
      </c>
      <c r="P92">
        <v>23.712</v>
      </c>
      <c r="Q92">
        <v>6.308361360000001</v>
      </c>
      <c r="R92">
        <v>12.76214184</v>
      </c>
      <c r="S92">
        <v>7.5764196000000004</v>
      </c>
      <c r="T92">
        <v>0</v>
      </c>
      <c r="U92">
        <v>51.759972000000005</v>
      </c>
      <c r="V92">
        <v>6.3114280575539565</v>
      </c>
      <c r="W92">
        <v>14.126926079136689</v>
      </c>
      <c r="X92">
        <v>64.790136016187049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1.6904808000000002</v>
      </c>
      <c r="AF92">
        <v>6.1515000000000013</v>
      </c>
      <c r="AG92">
        <v>30.05770656</v>
      </c>
      <c r="AH92">
        <v>0</v>
      </c>
      <c r="AI92">
        <v>0</v>
      </c>
      <c r="AJ92">
        <v>0</v>
      </c>
      <c r="AK92">
        <v>22.853400000000004</v>
      </c>
      <c r="AL92">
        <v>7.8020999999999994</v>
      </c>
      <c r="AM92">
        <v>0</v>
      </c>
      <c r="AN92">
        <v>0</v>
      </c>
      <c r="AO92">
        <v>0</v>
      </c>
      <c r="AP92">
        <v>0.61887672000000005</v>
      </c>
      <c r="AQ92">
        <v>0</v>
      </c>
      <c r="AR92">
        <v>3.8790144000000009</v>
      </c>
      <c r="AS92">
        <v>4.6083323520000006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33.619777863869395</v>
      </c>
      <c r="BB92">
        <f t="shared" si="1"/>
        <v>830.64186405532655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442.37799999999993</v>
      </c>
      <c r="L93">
        <v>4.982510562770563</v>
      </c>
      <c r="M93">
        <v>63.774399999999993</v>
      </c>
      <c r="N93">
        <v>51.881250000000009</v>
      </c>
      <c r="O93">
        <v>36.640520809642936</v>
      </c>
      <c r="P93">
        <v>26.675999999999998</v>
      </c>
      <c r="Q93">
        <v>6.308361360000001</v>
      </c>
      <c r="R93">
        <v>12.76214184</v>
      </c>
      <c r="S93">
        <v>7.5764196000000004</v>
      </c>
      <c r="T93">
        <v>0</v>
      </c>
      <c r="U93">
        <v>51.759972000000005</v>
      </c>
      <c r="V93">
        <v>6.3114280575539565</v>
      </c>
      <c r="W93">
        <v>14.126926079136689</v>
      </c>
      <c r="X93">
        <v>64.790136016187049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1.6904808000000002</v>
      </c>
      <c r="AF93">
        <v>6.1515000000000013</v>
      </c>
      <c r="AG93">
        <v>30.05770656</v>
      </c>
      <c r="AH93">
        <v>0</v>
      </c>
      <c r="AI93">
        <v>0</v>
      </c>
      <c r="AJ93">
        <v>0</v>
      </c>
      <c r="AK93">
        <v>22.853400000000004</v>
      </c>
      <c r="AL93">
        <v>7.8020999999999994</v>
      </c>
      <c r="AM93">
        <v>0</v>
      </c>
      <c r="AN93">
        <v>0</v>
      </c>
      <c r="AO93">
        <v>0</v>
      </c>
      <c r="AP93">
        <v>0.61887672000000005</v>
      </c>
      <c r="AQ93">
        <v>0</v>
      </c>
      <c r="AR93">
        <v>3.8790144000000009</v>
      </c>
      <c r="AS93">
        <v>4.6083323520000006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33.750786647418984</v>
      </c>
      <c r="BB93">
        <f t="shared" si="1"/>
        <v>833.87869050987229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380.46</v>
      </c>
      <c r="L94">
        <v>4.982510562770563</v>
      </c>
      <c r="M94">
        <v>63.774399999999993</v>
      </c>
      <c r="N94">
        <v>51.881250000000009</v>
      </c>
      <c r="O94">
        <v>36.640520809642936</v>
      </c>
      <c r="P94">
        <v>26.972399999999997</v>
      </c>
      <c r="Q94">
        <v>6.308361360000001</v>
      </c>
      <c r="R94">
        <v>12.76214184</v>
      </c>
      <c r="S94">
        <v>7.5764196000000004</v>
      </c>
      <c r="T94">
        <v>0</v>
      </c>
      <c r="U94">
        <v>51.759972000000005</v>
      </c>
      <c r="V94">
        <v>6.3114280575539565</v>
      </c>
      <c r="W94">
        <v>14.126926079136689</v>
      </c>
      <c r="X94">
        <v>64.790136016187049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1.6904808000000002</v>
      </c>
      <c r="AF94">
        <v>6.1515000000000013</v>
      </c>
      <c r="AG94">
        <v>30.05770656</v>
      </c>
      <c r="AH94">
        <v>0</v>
      </c>
      <c r="AI94">
        <v>0</v>
      </c>
      <c r="AJ94">
        <v>0</v>
      </c>
      <c r="AK94">
        <v>22.853400000000004</v>
      </c>
      <c r="AL94">
        <v>7.8020999999999994</v>
      </c>
      <c r="AM94">
        <v>0</v>
      </c>
      <c r="AN94">
        <v>0</v>
      </c>
      <c r="AO94">
        <v>0</v>
      </c>
      <c r="AP94">
        <v>0.61887672000000005</v>
      </c>
      <c r="AQ94">
        <v>0</v>
      </c>
      <c r="AR94">
        <v>3.8790144000000009</v>
      </c>
      <c r="AS94">
        <v>4.6083323520000006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31.353706407419093</v>
      </c>
      <c r="BB94">
        <f t="shared" si="1"/>
        <v>774.65417074987226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321.52599999999995</v>
      </c>
      <c r="L95">
        <v>5.0218309668109669</v>
      </c>
      <c r="M95">
        <v>63.774399999999993</v>
      </c>
      <c r="N95">
        <v>51.881250000000009</v>
      </c>
      <c r="O95">
        <v>36.640520809642936</v>
      </c>
      <c r="P95">
        <v>26.3796</v>
      </c>
      <c r="Q95">
        <v>6.308361360000001</v>
      </c>
      <c r="R95">
        <v>12.76214184</v>
      </c>
      <c r="S95">
        <v>7.5764196000000004</v>
      </c>
      <c r="T95">
        <v>0</v>
      </c>
      <c r="U95">
        <v>51.759972000000005</v>
      </c>
      <c r="V95">
        <v>6.3114280575539565</v>
      </c>
      <c r="W95">
        <v>14.126926079136689</v>
      </c>
      <c r="X95">
        <v>64.790136016187049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1.6904808000000002</v>
      </c>
      <c r="AF95">
        <v>6.1515000000000013</v>
      </c>
      <c r="AG95">
        <v>30.05770656</v>
      </c>
      <c r="AH95">
        <v>0</v>
      </c>
      <c r="AI95">
        <v>0</v>
      </c>
      <c r="AJ95">
        <v>0</v>
      </c>
      <c r="AK95">
        <v>22.853400000000004</v>
      </c>
      <c r="AL95">
        <v>7.8020999999999994</v>
      </c>
      <c r="AM95">
        <v>0</v>
      </c>
      <c r="AN95">
        <v>0</v>
      </c>
      <c r="AO95">
        <v>0</v>
      </c>
      <c r="AP95">
        <v>0.61887672000000005</v>
      </c>
      <c r="AQ95">
        <v>0</v>
      </c>
      <c r="AR95">
        <v>6.7882752000000002</v>
      </c>
      <c r="AS95">
        <v>6.49893024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29.226357476118586</v>
      </c>
      <c r="BB95">
        <f t="shared" si="1"/>
        <v>722.09389877321314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295.416</v>
      </c>
      <c r="L96">
        <v>5.0218309668109669</v>
      </c>
      <c r="M96">
        <v>63.774399999999993</v>
      </c>
      <c r="N96">
        <v>51.881250000000009</v>
      </c>
      <c r="O96">
        <v>36.640520809642936</v>
      </c>
      <c r="P96">
        <v>26.083199999999994</v>
      </c>
      <c r="Q96">
        <v>6.308361360000001</v>
      </c>
      <c r="R96">
        <v>12.76214184</v>
      </c>
      <c r="S96">
        <v>7.5764196000000004</v>
      </c>
      <c r="T96">
        <v>0</v>
      </c>
      <c r="U96">
        <v>51.759972000000005</v>
      </c>
      <c r="V96">
        <v>6.3114280575539565</v>
      </c>
      <c r="W96">
        <v>14.126926079136689</v>
      </c>
      <c r="X96">
        <v>64.790136016187049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1.6904808000000002</v>
      </c>
      <c r="AF96">
        <v>6.1515000000000013</v>
      </c>
      <c r="AG96">
        <v>30.05770656</v>
      </c>
      <c r="AH96">
        <v>0</v>
      </c>
      <c r="AI96">
        <v>0</v>
      </c>
      <c r="AJ96">
        <v>0</v>
      </c>
      <c r="AK96">
        <v>22.853400000000004</v>
      </c>
      <c r="AL96">
        <v>7.8020999999999994</v>
      </c>
      <c r="AM96">
        <v>0</v>
      </c>
      <c r="AN96">
        <v>0</v>
      </c>
      <c r="AO96">
        <v>0</v>
      </c>
      <c r="AP96">
        <v>0.61887672000000005</v>
      </c>
      <c r="AQ96">
        <v>0</v>
      </c>
      <c r="AR96">
        <v>6.7882752000000002</v>
      </c>
      <c r="AS96">
        <v>6.49893024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28.199148516118662</v>
      </c>
      <c r="BB96">
        <f t="shared" si="1"/>
        <v>696.71470773321323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282.81605999999999</v>
      </c>
      <c r="L97">
        <v>5.0218309668109669</v>
      </c>
      <c r="M97">
        <v>63.774399999999993</v>
      </c>
      <c r="N97">
        <v>51.881250000000009</v>
      </c>
      <c r="O97">
        <v>36.640520809642936</v>
      </c>
      <c r="P97">
        <v>25.490399999999994</v>
      </c>
      <c r="Q97">
        <v>5.1969894767999998</v>
      </c>
      <c r="R97">
        <v>9.5371269840000004</v>
      </c>
      <c r="S97">
        <v>6.1008037848000001</v>
      </c>
      <c r="T97">
        <v>0</v>
      </c>
      <c r="U97">
        <v>51.759972000000005</v>
      </c>
      <c r="V97">
        <v>6.3114280575539565</v>
      </c>
      <c r="W97">
        <v>14.126926079136689</v>
      </c>
      <c r="X97">
        <v>64.790136016187049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1.6904808000000002</v>
      </c>
      <c r="AF97">
        <v>6.1515000000000013</v>
      </c>
      <c r="AG97">
        <v>30.05770656</v>
      </c>
      <c r="AH97">
        <v>0</v>
      </c>
      <c r="AI97">
        <v>0</v>
      </c>
      <c r="AJ97">
        <v>0</v>
      </c>
      <c r="AK97">
        <v>22.853400000000004</v>
      </c>
      <c r="AL97">
        <v>7.8020999999999994</v>
      </c>
      <c r="AM97">
        <v>0</v>
      </c>
      <c r="AN97">
        <v>0</v>
      </c>
      <c r="AO97">
        <v>0</v>
      </c>
      <c r="AP97">
        <v>0.61887672000000005</v>
      </c>
      <c r="AQ97">
        <v>0</v>
      </c>
      <c r="AR97">
        <v>6.7882752000000002</v>
      </c>
      <c r="AS97">
        <v>6.49893024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27.459864385318603</v>
      </c>
      <c r="BB97">
        <f t="shared" si="1"/>
        <v>678.44924930961315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282.81605999999999</v>
      </c>
      <c r="L98">
        <v>5.0218309668109669</v>
      </c>
      <c r="M98">
        <v>63.774399999999993</v>
      </c>
      <c r="N98">
        <v>51.881250000000009</v>
      </c>
      <c r="O98">
        <v>36.640520809642936</v>
      </c>
      <c r="P98">
        <v>25.490399999999994</v>
      </c>
      <c r="Q98">
        <v>5.1969894767999998</v>
      </c>
      <c r="R98">
        <v>9.5371269840000004</v>
      </c>
      <c r="S98">
        <v>6.1008037848000001</v>
      </c>
      <c r="T98">
        <v>0</v>
      </c>
      <c r="U98">
        <v>51.759972000000005</v>
      </c>
      <c r="V98">
        <v>4.1394706543165469</v>
      </c>
      <c r="W98">
        <v>9.5684235971223028</v>
      </c>
      <c r="X98">
        <v>53.464515539568346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1.6904808000000002</v>
      </c>
      <c r="AF98">
        <v>6.1515000000000013</v>
      </c>
      <c r="AG98">
        <v>30.05770656</v>
      </c>
      <c r="AH98">
        <v>0</v>
      </c>
      <c r="AI98">
        <v>0</v>
      </c>
      <c r="AJ98">
        <v>0</v>
      </c>
      <c r="AK98">
        <v>22.853400000000004</v>
      </c>
      <c r="AL98">
        <v>7.8020999999999994</v>
      </c>
      <c r="AM98">
        <v>0</v>
      </c>
      <c r="AN98">
        <v>0</v>
      </c>
      <c r="AO98">
        <v>0</v>
      </c>
      <c r="AP98">
        <v>0.61887672000000005</v>
      </c>
      <c r="AQ98">
        <v>0</v>
      </c>
      <c r="AR98">
        <v>6.7882752000000002</v>
      </c>
      <c r="AS98">
        <v>6.49893024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26.757482817692711</v>
      </c>
      <c r="BB98">
        <f t="shared" si="1"/>
        <v>661.0955505153687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10.420652740689492</v>
      </c>
      <c r="L99">
        <f t="shared" si="2"/>
        <v>0.16127114898989897</v>
      </c>
      <c r="M99">
        <f t="shared" si="2"/>
        <v>1.3813027466828995</v>
      </c>
      <c r="N99">
        <f t="shared" si="2"/>
        <v>1.2071590800080556</v>
      </c>
      <c r="O99">
        <f t="shared" si="2"/>
        <v>0.86579840411839648</v>
      </c>
      <c r="P99">
        <f t="shared" si="2"/>
        <v>0.4717624665000002</v>
      </c>
      <c r="Q99">
        <f t="shared" si="2"/>
        <v>0.1748868595902002</v>
      </c>
      <c r="R99">
        <f t="shared" si="2"/>
        <v>0.34054138425959984</v>
      </c>
      <c r="S99">
        <f t="shared" si="2"/>
        <v>0.20994900536519989</v>
      </c>
      <c r="T99">
        <f t="shared" si="2"/>
        <v>0</v>
      </c>
      <c r="U99">
        <f t="shared" si="2"/>
        <v>1.2422393279999981</v>
      </c>
      <c r="V99">
        <f t="shared" si="2"/>
        <v>0.15770781745035956</v>
      </c>
      <c r="W99">
        <f t="shared" si="2"/>
        <v>0.35982763480926239</v>
      </c>
      <c r="X99">
        <f t="shared" si="2"/>
        <v>1.3398463233404683</v>
      </c>
      <c r="Y99">
        <f t="shared" si="2"/>
        <v>0</v>
      </c>
      <c r="Z99">
        <f t="shared" si="2"/>
        <v>3.7419576479999994E-2</v>
      </c>
      <c r="AA99">
        <f t="shared" si="2"/>
        <v>8.3268156384000022E-2</v>
      </c>
      <c r="AB99">
        <f t="shared" si="2"/>
        <v>7.0822321991999976E-2</v>
      </c>
      <c r="AC99">
        <f t="shared" si="2"/>
        <v>5.0334955199999983E-2</v>
      </c>
      <c r="AD99">
        <f t="shared" si="2"/>
        <v>5.8148861220000014E-2</v>
      </c>
      <c r="AE99">
        <f t="shared" si="2"/>
        <v>9.8886928370399946E-2</v>
      </c>
      <c r="AF99">
        <f t="shared" si="2"/>
        <v>0.1744975500000002</v>
      </c>
      <c r="AG99">
        <f t="shared" si="2"/>
        <v>0.72138495744000075</v>
      </c>
      <c r="AH99">
        <f t="shared" si="2"/>
        <v>0.26265499560000005</v>
      </c>
      <c r="AI99">
        <f t="shared" si="2"/>
        <v>2.3622042599999993E-2</v>
      </c>
      <c r="AJ99">
        <f t="shared" si="2"/>
        <v>0</v>
      </c>
      <c r="AK99">
        <f t="shared" si="2"/>
        <v>0.54848159999999946</v>
      </c>
      <c r="AL99">
        <f t="shared" si="2"/>
        <v>0.32443732500000028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2.0535454799999998E-2</v>
      </c>
      <c r="AQ99">
        <f t="shared" si="2"/>
        <v>0.31486070000000016</v>
      </c>
      <c r="AR99">
        <f t="shared" si="2"/>
        <v>0.18413196479999999</v>
      </c>
      <c r="AS99">
        <f t="shared" si="2"/>
        <v>0.15426097142400011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0.83482096013418172</v>
      </c>
      <c r="BB99">
        <f t="shared" si="1"/>
        <v>20.62587234098006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20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90.358473242700029</v>
      </c>
      <c r="L3">
        <v>34.360538883404473</v>
      </c>
      <c r="M3">
        <v>0</v>
      </c>
      <c r="N3">
        <v>30</v>
      </c>
      <c r="O3">
        <v>25.189479190357062</v>
      </c>
      <c r="P3">
        <v>40.674883200000004</v>
      </c>
      <c r="Q3">
        <v>2.9602539220000001</v>
      </c>
      <c r="R3">
        <v>5.437536495999999</v>
      </c>
      <c r="S3">
        <v>3.4713445939999996</v>
      </c>
      <c r="T3">
        <v>0</v>
      </c>
      <c r="U3">
        <v>275.80192199999999</v>
      </c>
      <c r="V3">
        <v>1.7184413316546761</v>
      </c>
      <c r="W3">
        <v>4.2628874258992804</v>
      </c>
      <c r="X3">
        <v>21.959672877697837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0.9776459999999999</v>
      </c>
      <c r="AF3">
        <v>0</v>
      </c>
      <c r="AG3">
        <v>0</v>
      </c>
      <c r="AH3">
        <v>0</v>
      </c>
      <c r="AI3">
        <v>0</v>
      </c>
      <c r="AJ3">
        <v>0</v>
      </c>
      <c r="AK3">
        <v>13.214299999999998</v>
      </c>
      <c r="AL3">
        <v>2.6559000000000013</v>
      </c>
      <c r="AM3">
        <v>0</v>
      </c>
      <c r="AN3">
        <v>0</v>
      </c>
      <c r="AO3">
        <v>0</v>
      </c>
      <c r="AP3">
        <v>0.65074799999999999</v>
      </c>
      <c r="AQ3">
        <v>0</v>
      </c>
      <c r="AR3">
        <v>12.338303999999997</v>
      </c>
      <c r="AS3">
        <v>6.2185905600000009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22.260561000643239</v>
      </c>
      <c r="BB3">
        <f>SUM(B3:AZ3)-BA3</f>
        <v>549.99036072307001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90.356907928500007</v>
      </c>
      <c r="L4">
        <v>34.360538883404473</v>
      </c>
      <c r="M4">
        <v>0</v>
      </c>
      <c r="N4">
        <v>30</v>
      </c>
      <c r="O4">
        <v>25.189479190357062</v>
      </c>
      <c r="P4">
        <v>40.674883200000004</v>
      </c>
      <c r="Q4">
        <v>2.9602539220000001</v>
      </c>
      <c r="R4">
        <v>5.437536495999999</v>
      </c>
      <c r="S4">
        <v>3.4713445939999996</v>
      </c>
      <c r="T4">
        <v>0</v>
      </c>
      <c r="U4">
        <v>275.80192199999999</v>
      </c>
      <c r="V4">
        <v>1.7184413316546761</v>
      </c>
      <c r="W4">
        <v>4.2628178417266192</v>
      </c>
      <c r="X4">
        <v>17.134493021582735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0.9776459999999999</v>
      </c>
      <c r="AF4">
        <v>0</v>
      </c>
      <c r="AG4">
        <v>0</v>
      </c>
      <c r="AH4">
        <v>0</v>
      </c>
      <c r="AI4">
        <v>0</v>
      </c>
      <c r="AJ4">
        <v>0</v>
      </c>
      <c r="AK4">
        <v>13.214299999999998</v>
      </c>
      <c r="AL4">
        <v>2.6559000000000013</v>
      </c>
      <c r="AM4">
        <v>0</v>
      </c>
      <c r="AN4">
        <v>0</v>
      </c>
      <c r="AO4">
        <v>0</v>
      </c>
      <c r="AP4">
        <v>0.65074799999999999</v>
      </c>
      <c r="AQ4">
        <v>0</v>
      </c>
      <c r="AR4">
        <v>12.338303999999997</v>
      </c>
      <c r="AS4">
        <v>6.2185905600000009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22.072798168771996</v>
      </c>
      <c r="BB4">
        <f t="shared" ref="BB4:BB67" si="0">SUM(B4:AZ4)-BA4</f>
        <v>545.35130880045369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90.373253134500018</v>
      </c>
      <c r="L5">
        <v>34.360538883404473</v>
      </c>
      <c r="M5">
        <v>0</v>
      </c>
      <c r="N5">
        <v>30</v>
      </c>
      <c r="O5">
        <v>25.189479190357062</v>
      </c>
      <c r="P5">
        <v>35.449029000000003</v>
      </c>
      <c r="Q5">
        <v>2.9765480219999998</v>
      </c>
      <c r="R5">
        <v>5.5549408839999996</v>
      </c>
      <c r="S5">
        <v>3.5329639779999997</v>
      </c>
      <c r="T5">
        <v>0</v>
      </c>
      <c r="U5">
        <v>275.80192199999999</v>
      </c>
      <c r="V5">
        <v>1.7184413316546761</v>
      </c>
      <c r="W5">
        <v>4.2628178417266192</v>
      </c>
      <c r="X5">
        <v>17.134493021582735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0.9776459999999999</v>
      </c>
      <c r="AF5">
        <v>0</v>
      </c>
      <c r="AG5">
        <v>0</v>
      </c>
      <c r="AH5">
        <v>0</v>
      </c>
      <c r="AI5">
        <v>0</v>
      </c>
      <c r="AJ5">
        <v>0</v>
      </c>
      <c r="AK5">
        <v>13.214299999999998</v>
      </c>
      <c r="AL5">
        <v>2.6559000000000013</v>
      </c>
      <c r="AM5">
        <v>0</v>
      </c>
      <c r="AN5">
        <v>0</v>
      </c>
      <c r="AO5">
        <v>0</v>
      </c>
      <c r="AP5">
        <v>0.65074799999999999</v>
      </c>
      <c r="AQ5">
        <v>0</v>
      </c>
      <c r="AR5">
        <v>3.3649919999999995</v>
      </c>
      <c r="AS5">
        <v>6.2185905600000009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21.52868416097202</v>
      </c>
      <c r="BB5">
        <f t="shared" si="0"/>
        <v>531.90791968625365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90.37174741470001</v>
      </c>
      <c r="L6">
        <v>34.360538883404473</v>
      </c>
      <c r="M6">
        <v>0</v>
      </c>
      <c r="N6">
        <v>30</v>
      </c>
      <c r="O6">
        <v>25.189479190357062</v>
      </c>
      <c r="P6">
        <v>33.962229000000001</v>
      </c>
      <c r="Q6">
        <v>2.9765480219999998</v>
      </c>
      <c r="R6">
        <v>5.5549408839999996</v>
      </c>
      <c r="S6">
        <v>3.5329639779999997</v>
      </c>
      <c r="T6">
        <v>0</v>
      </c>
      <c r="U6">
        <v>275.80192199999999</v>
      </c>
      <c r="V6">
        <v>1.7184413316546761</v>
      </c>
      <c r="W6">
        <v>4.2628178417266192</v>
      </c>
      <c r="X6">
        <v>17.134493021582735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0.9776459999999999</v>
      </c>
      <c r="AF6">
        <v>0</v>
      </c>
      <c r="AG6">
        <v>0</v>
      </c>
      <c r="AH6">
        <v>0</v>
      </c>
      <c r="AI6">
        <v>0</v>
      </c>
      <c r="AJ6">
        <v>0</v>
      </c>
      <c r="AK6">
        <v>13.214299999999998</v>
      </c>
      <c r="AL6">
        <v>2.6559000000000013</v>
      </c>
      <c r="AM6">
        <v>0</v>
      </c>
      <c r="AN6">
        <v>0</v>
      </c>
      <c r="AO6">
        <v>0</v>
      </c>
      <c r="AP6">
        <v>0.65074799999999999</v>
      </c>
      <c r="AQ6">
        <v>0</v>
      </c>
      <c r="AR6">
        <v>3.3649919999999995</v>
      </c>
      <c r="AS6">
        <v>6.2185905600000009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21.470789007772005</v>
      </c>
      <c r="BB6">
        <f t="shared" si="0"/>
        <v>530.47750911965375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90.373253134500018</v>
      </c>
      <c r="L7">
        <v>34.360538883404473</v>
      </c>
      <c r="M7">
        <v>0</v>
      </c>
      <c r="N7">
        <v>26.221536507936506</v>
      </c>
      <c r="O7">
        <v>25.189479190357062</v>
      </c>
      <c r="P7">
        <v>33.962229000000001</v>
      </c>
      <c r="Q7">
        <v>2.9765480219999998</v>
      </c>
      <c r="R7">
        <v>5.5549408839999996</v>
      </c>
      <c r="S7">
        <v>3.5329639779999997</v>
      </c>
      <c r="T7">
        <v>0</v>
      </c>
      <c r="U7">
        <v>275.80192199999999</v>
      </c>
      <c r="V7">
        <v>1.2114761913669063</v>
      </c>
      <c r="W7">
        <v>4.2628178417266192</v>
      </c>
      <c r="X7">
        <v>17.134493021582735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0.9776459999999999</v>
      </c>
      <c r="AF7">
        <v>0</v>
      </c>
      <c r="AG7">
        <v>0</v>
      </c>
      <c r="AH7">
        <v>0</v>
      </c>
      <c r="AI7">
        <v>0</v>
      </c>
      <c r="AJ7">
        <v>0</v>
      </c>
      <c r="AK7">
        <v>13.214299999999998</v>
      </c>
      <c r="AL7">
        <v>2.6559000000000013</v>
      </c>
      <c r="AM7">
        <v>0</v>
      </c>
      <c r="AN7">
        <v>0</v>
      </c>
      <c r="AO7">
        <v>0</v>
      </c>
      <c r="AP7">
        <v>0.65074799999999999</v>
      </c>
      <c r="AQ7">
        <v>0</v>
      </c>
      <c r="AR7">
        <v>3.3649919999999995</v>
      </c>
      <c r="AS7">
        <v>2.5626059999999997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21.161926879705142</v>
      </c>
      <c r="BB7">
        <f t="shared" si="0"/>
        <v>522.84646377516924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90.370899395999999</v>
      </c>
      <c r="L8">
        <v>34.360538883404473</v>
      </c>
      <c r="M8">
        <v>0</v>
      </c>
      <c r="N8">
        <v>21.142171428571423</v>
      </c>
      <c r="O8">
        <v>25.189479190357062</v>
      </c>
      <c r="P8">
        <v>33.962229000000001</v>
      </c>
      <c r="Q8">
        <v>2.9765480219999998</v>
      </c>
      <c r="R8">
        <v>5.5549408839999996</v>
      </c>
      <c r="S8">
        <v>3.5329639779999997</v>
      </c>
      <c r="T8">
        <v>0</v>
      </c>
      <c r="U8">
        <v>275.80192199999999</v>
      </c>
      <c r="V8">
        <v>1.7184413316546761</v>
      </c>
      <c r="W8">
        <v>4.4712323431654681</v>
      </c>
      <c r="X8">
        <v>17.134493021582735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0.9776459999999999</v>
      </c>
      <c r="AF8">
        <v>0</v>
      </c>
      <c r="AG8">
        <v>0</v>
      </c>
      <c r="AH8">
        <v>0</v>
      </c>
      <c r="AI8">
        <v>0</v>
      </c>
      <c r="AJ8">
        <v>0</v>
      </c>
      <c r="AK8">
        <v>13.214299999999998</v>
      </c>
      <c r="AL8">
        <v>2.6559000000000013</v>
      </c>
      <c r="AM8">
        <v>0</v>
      </c>
      <c r="AN8">
        <v>0</v>
      </c>
      <c r="AO8">
        <v>0</v>
      </c>
      <c r="AP8">
        <v>0.65074799999999999</v>
      </c>
      <c r="AQ8">
        <v>0</v>
      </c>
      <c r="AR8">
        <v>3.3649919999999995</v>
      </c>
      <c r="AS8">
        <v>2.5626059999999997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20.992076105832215</v>
      </c>
      <c r="BB8">
        <f t="shared" si="0"/>
        <v>518.64997537290367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90.372411123299997</v>
      </c>
      <c r="L9">
        <v>34.360538883404473</v>
      </c>
      <c r="M9">
        <v>0</v>
      </c>
      <c r="N9">
        <v>20.63423492063492</v>
      </c>
      <c r="O9">
        <v>18.817555378667276</v>
      </c>
      <c r="P9">
        <v>33.962229000000001</v>
      </c>
      <c r="Q9">
        <v>2.9765480219999998</v>
      </c>
      <c r="R9">
        <v>5.5549408839999996</v>
      </c>
      <c r="S9">
        <v>3.5329639779999997</v>
      </c>
      <c r="T9">
        <v>0</v>
      </c>
      <c r="U9">
        <v>275.80192199999999</v>
      </c>
      <c r="V9">
        <v>1.7184413316546761</v>
      </c>
      <c r="W9">
        <v>4.4712323431654681</v>
      </c>
      <c r="X9">
        <v>17.134493021582735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0.9776459999999999</v>
      </c>
      <c r="AF9">
        <v>0</v>
      </c>
      <c r="AG9">
        <v>0</v>
      </c>
      <c r="AH9">
        <v>0</v>
      </c>
      <c r="AI9">
        <v>0</v>
      </c>
      <c r="AJ9">
        <v>0</v>
      </c>
      <c r="AK9">
        <v>13.214299999999998</v>
      </c>
      <c r="AL9">
        <v>2.6559000000000013</v>
      </c>
      <c r="AM9">
        <v>0</v>
      </c>
      <c r="AN9">
        <v>0</v>
      </c>
      <c r="AO9">
        <v>0</v>
      </c>
      <c r="AP9">
        <v>0.65074799999999999</v>
      </c>
      <c r="AQ9">
        <v>0</v>
      </c>
      <c r="AR9">
        <v>3.3649919999999995</v>
      </c>
      <c r="AS9">
        <v>2.5626059999999997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20.724508596228297</v>
      </c>
      <c r="BB9">
        <f t="shared" si="0"/>
        <v>512.03919429018129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90.370899395999999</v>
      </c>
      <c r="L10">
        <v>34.360538883404473</v>
      </c>
      <c r="M10">
        <v>0</v>
      </c>
      <c r="N10">
        <v>20.63423492063492</v>
      </c>
      <c r="O10">
        <v>14.336166552952774</v>
      </c>
      <c r="P10">
        <v>33.962229000000001</v>
      </c>
      <c r="Q10">
        <v>2.9765480219999998</v>
      </c>
      <c r="R10">
        <v>5.5549408839999996</v>
      </c>
      <c r="S10">
        <v>3.5329639779999997</v>
      </c>
      <c r="T10">
        <v>0</v>
      </c>
      <c r="U10">
        <v>275.80192199999999</v>
      </c>
      <c r="V10">
        <v>2.0388538446043163</v>
      </c>
      <c r="W10">
        <v>4.4712323431654681</v>
      </c>
      <c r="X10">
        <v>17.134493021582735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0.9776459999999999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13.214299999999998</v>
      </c>
      <c r="AL10">
        <v>5.9020000000000019</v>
      </c>
      <c r="AM10">
        <v>0</v>
      </c>
      <c r="AN10">
        <v>0</v>
      </c>
      <c r="AO10">
        <v>0</v>
      </c>
      <c r="AP10">
        <v>0.65074799999999999</v>
      </c>
      <c r="AQ10">
        <v>0</v>
      </c>
      <c r="AR10">
        <v>3.3649919999999995</v>
      </c>
      <c r="AS10">
        <v>2.5626059999999997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20.688861239638598</v>
      </c>
      <c r="BB10">
        <f t="shared" si="0"/>
        <v>511.15845360670613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90.372411123299997</v>
      </c>
      <c r="L11">
        <v>34.360538883404473</v>
      </c>
      <c r="M11">
        <v>0</v>
      </c>
      <c r="N11">
        <v>20.486933333333329</v>
      </c>
      <c r="O11">
        <v>20.447151315290732</v>
      </c>
      <c r="P11">
        <v>33.962229000000001</v>
      </c>
      <c r="Q11">
        <v>2.9765480219999998</v>
      </c>
      <c r="R11">
        <v>5.5549408839999996</v>
      </c>
      <c r="S11">
        <v>3.5329639779999997</v>
      </c>
      <c r="T11">
        <v>0</v>
      </c>
      <c r="U11">
        <v>275.80192199999999</v>
      </c>
      <c r="V11">
        <v>2.0388538446043163</v>
      </c>
      <c r="W11">
        <v>4.4712323431654681</v>
      </c>
      <c r="X11">
        <v>17.134493021582735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0.9776459999999999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13.214299999999998</v>
      </c>
      <c r="AL11">
        <v>13.574600000000002</v>
      </c>
      <c r="AM11">
        <v>0</v>
      </c>
      <c r="AN11">
        <v>0</v>
      </c>
      <c r="AO11">
        <v>0</v>
      </c>
      <c r="AP11">
        <v>0.65074799999999999</v>
      </c>
      <c r="AQ11">
        <v>0</v>
      </c>
      <c r="AR11">
        <v>3.3649919999999995</v>
      </c>
      <c r="AS11">
        <v>2.5626059999999997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21.21937157943924</v>
      </c>
      <c r="BB11">
        <f t="shared" si="0"/>
        <v>524.2657381692419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90.370899395999999</v>
      </c>
      <c r="L12">
        <v>34.360538883404473</v>
      </c>
      <c r="M12">
        <v>0</v>
      </c>
      <c r="N12">
        <v>29.487568253968256</v>
      </c>
      <c r="O12">
        <v>24.606694943522104</v>
      </c>
      <c r="P12">
        <v>33.962229000000001</v>
      </c>
      <c r="Q12">
        <v>2.9765480219999998</v>
      </c>
      <c r="R12">
        <v>5.5549408839999996</v>
      </c>
      <c r="S12">
        <v>3.5329639779999997</v>
      </c>
      <c r="T12">
        <v>0</v>
      </c>
      <c r="U12">
        <v>275.80192199999999</v>
      </c>
      <c r="V12">
        <v>2.0388538446043163</v>
      </c>
      <c r="W12">
        <v>4.4712323431654681</v>
      </c>
      <c r="X12">
        <v>17.134493021582735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0.9776459999999999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13.214299999999998</v>
      </c>
      <c r="AL12">
        <v>13.574600000000002</v>
      </c>
      <c r="AM12">
        <v>0</v>
      </c>
      <c r="AN12">
        <v>0</v>
      </c>
      <c r="AO12">
        <v>0</v>
      </c>
      <c r="AP12">
        <v>0.65074799999999999</v>
      </c>
      <c r="AQ12">
        <v>0</v>
      </c>
      <c r="AR12">
        <v>3.3649919999999995</v>
      </c>
      <c r="AS12">
        <v>2.5626059999999997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21.73124365149015</v>
      </c>
      <c r="BB12">
        <f t="shared" si="0"/>
        <v>536.91253291875728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90.372411123299997</v>
      </c>
      <c r="L13">
        <v>34.360538883404473</v>
      </c>
      <c r="M13">
        <v>0</v>
      </c>
      <c r="N13">
        <v>29.487568253968256</v>
      </c>
      <c r="O13">
        <v>24.606694943522104</v>
      </c>
      <c r="P13">
        <v>33.962229000000001</v>
      </c>
      <c r="Q13">
        <v>2.9765480219999998</v>
      </c>
      <c r="R13">
        <v>5.5549408839999996</v>
      </c>
      <c r="S13">
        <v>3.5329639779999997</v>
      </c>
      <c r="T13">
        <v>0</v>
      </c>
      <c r="U13">
        <v>275.80192199999999</v>
      </c>
      <c r="V13">
        <v>2.0388538446043163</v>
      </c>
      <c r="W13">
        <v>4.4712323431654681</v>
      </c>
      <c r="X13">
        <v>17.134493021582735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0.9776459999999999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13.214299999999998</v>
      </c>
      <c r="AL13">
        <v>13.574600000000002</v>
      </c>
      <c r="AM13">
        <v>0</v>
      </c>
      <c r="AN13">
        <v>0</v>
      </c>
      <c r="AO13">
        <v>0</v>
      </c>
      <c r="AP13">
        <v>0.65074799999999999</v>
      </c>
      <c r="AQ13">
        <v>0</v>
      </c>
      <c r="AR13">
        <v>3.3649919999999995</v>
      </c>
      <c r="AS13">
        <v>2.5626059999999997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21.731302524990145</v>
      </c>
      <c r="BB13">
        <f t="shared" si="0"/>
        <v>536.91398577255723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90.370899395999999</v>
      </c>
      <c r="L14">
        <v>34.360538883404473</v>
      </c>
      <c r="M14">
        <v>0</v>
      </c>
      <c r="N14">
        <v>29.487568253968256</v>
      </c>
      <c r="O14">
        <v>24.606694943522104</v>
      </c>
      <c r="P14">
        <v>33.962229000000001</v>
      </c>
      <c r="Q14">
        <v>2.9765480219999998</v>
      </c>
      <c r="R14">
        <v>5.5549408839999996</v>
      </c>
      <c r="S14">
        <v>3.5329639779999997</v>
      </c>
      <c r="T14">
        <v>0</v>
      </c>
      <c r="U14">
        <v>275.80192199999999</v>
      </c>
      <c r="V14">
        <v>2.0388538446043163</v>
      </c>
      <c r="W14">
        <v>4.4712323431654681</v>
      </c>
      <c r="X14">
        <v>17.134493021582735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0.9776459999999999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13.214299999999998</v>
      </c>
      <c r="AL14">
        <v>13.574600000000002</v>
      </c>
      <c r="AM14">
        <v>0</v>
      </c>
      <c r="AN14">
        <v>0</v>
      </c>
      <c r="AO14">
        <v>0</v>
      </c>
      <c r="AP14">
        <v>0.65074799999999999</v>
      </c>
      <c r="AQ14">
        <v>0</v>
      </c>
      <c r="AR14">
        <v>3.3649919999999995</v>
      </c>
      <c r="AS14">
        <v>2.5626059999999997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21.73124365149015</v>
      </c>
      <c r="BB14">
        <f t="shared" si="0"/>
        <v>536.91253291875728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90.431781804000011</v>
      </c>
      <c r="L15">
        <v>34.360538883404473</v>
      </c>
      <c r="M15">
        <v>0</v>
      </c>
      <c r="N15">
        <v>20.63423492063492</v>
      </c>
      <c r="O15">
        <v>24.606694943522104</v>
      </c>
      <c r="P15">
        <v>33.962229000000001</v>
      </c>
      <c r="Q15">
        <v>2.9765480219999998</v>
      </c>
      <c r="R15">
        <v>5.5549408839999996</v>
      </c>
      <c r="S15">
        <v>3.5329639779999997</v>
      </c>
      <c r="T15">
        <v>0</v>
      </c>
      <c r="U15">
        <v>275.80192199999999</v>
      </c>
      <c r="V15">
        <v>2.0388538446043163</v>
      </c>
      <c r="W15">
        <v>4.4712323431654681</v>
      </c>
      <c r="X15">
        <v>17.134493021582735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0.9776459999999999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13.214299999999998</v>
      </c>
      <c r="AL15">
        <v>13.574600000000002</v>
      </c>
      <c r="AM15">
        <v>0</v>
      </c>
      <c r="AN15">
        <v>0</v>
      </c>
      <c r="AO15">
        <v>0</v>
      </c>
      <c r="AP15">
        <v>0.65074799999999999</v>
      </c>
      <c r="AQ15">
        <v>0</v>
      </c>
      <c r="AR15">
        <v>3.3649919999999995</v>
      </c>
      <c r="AS15">
        <v>2.5626059999999997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21.389217381623489</v>
      </c>
      <c r="BB15">
        <f t="shared" si="0"/>
        <v>528.4621082632907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90.430466161500007</v>
      </c>
      <c r="L16">
        <v>34.360538883404473</v>
      </c>
      <c r="M16">
        <v>0</v>
      </c>
      <c r="N16">
        <v>29.487568253968256</v>
      </c>
      <c r="O16">
        <v>24.606694943522104</v>
      </c>
      <c r="P16">
        <v>33.962229000000001</v>
      </c>
      <c r="Q16">
        <v>2.9765480219999998</v>
      </c>
      <c r="R16">
        <v>5.5549408839999996</v>
      </c>
      <c r="S16">
        <v>3.5329639779999997</v>
      </c>
      <c r="T16">
        <v>0</v>
      </c>
      <c r="U16">
        <v>275.80192199999999</v>
      </c>
      <c r="V16">
        <v>2.0388538446043163</v>
      </c>
      <c r="W16">
        <v>4.4712323431654681</v>
      </c>
      <c r="X16">
        <v>17.134493021582735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0.9776459999999999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13.214299999999998</v>
      </c>
      <c r="AL16">
        <v>13.574600000000002</v>
      </c>
      <c r="AM16">
        <v>0</v>
      </c>
      <c r="AN16">
        <v>0</v>
      </c>
      <c r="AO16">
        <v>0</v>
      </c>
      <c r="AP16">
        <v>0.65074799999999999</v>
      </c>
      <c r="AQ16">
        <v>0</v>
      </c>
      <c r="AR16">
        <v>3.3649919999999995</v>
      </c>
      <c r="AS16">
        <v>2.5626059999999997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21.73356086439016</v>
      </c>
      <c r="BB16">
        <f t="shared" si="0"/>
        <v>536.96978247135735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90.431781804000011</v>
      </c>
      <c r="L17">
        <v>34.360538883404473</v>
      </c>
      <c r="M17">
        <v>0</v>
      </c>
      <c r="N17">
        <v>29.487568253968256</v>
      </c>
      <c r="O17">
        <v>24.606694943522104</v>
      </c>
      <c r="P17">
        <v>33.962229000000001</v>
      </c>
      <c r="Q17">
        <v>2.9765480219999998</v>
      </c>
      <c r="R17">
        <v>5.5549408839999996</v>
      </c>
      <c r="S17">
        <v>3.5329639779999997</v>
      </c>
      <c r="T17">
        <v>0</v>
      </c>
      <c r="U17">
        <v>275.80192199999999</v>
      </c>
      <c r="V17">
        <v>2.0388538446043163</v>
      </c>
      <c r="W17">
        <v>4.2628178417266192</v>
      </c>
      <c r="X17">
        <v>17.134493021582735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0.9776459999999999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13.214299999999998</v>
      </c>
      <c r="AL17">
        <v>5.9020000000000019</v>
      </c>
      <c r="AM17">
        <v>0</v>
      </c>
      <c r="AN17">
        <v>0</v>
      </c>
      <c r="AO17">
        <v>0</v>
      </c>
      <c r="AP17">
        <v>0.65074799999999999</v>
      </c>
      <c r="AQ17">
        <v>0</v>
      </c>
      <c r="AR17">
        <v>3.3649919999999995</v>
      </c>
      <c r="AS17">
        <v>2.5626059999999997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21.427040539512809</v>
      </c>
      <c r="BB17">
        <f t="shared" si="0"/>
        <v>529.39660393729582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90.430466161500007</v>
      </c>
      <c r="L18">
        <v>33.156835209235211</v>
      </c>
      <c r="M18">
        <v>0</v>
      </c>
      <c r="N18">
        <v>26.729473015873015</v>
      </c>
      <c r="O18">
        <v>24.606694943522104</v>
      </c>
      <c r="P18">
        <v>33.962229000000001</v>
      </c>
      <c r="Q18">
        <v>2.9602539220000001</v>
      </c>
      <c r="R18">
        <v>5.437536495999999</v>
      </c>
      <c r="S18">
        <v>3.4713445939999996</v>
      </c>
      <c r="T18">
        <v>0</v>
      </c>
      <c r="U18">
        <v>275.80192199999999</v>
      </c>
      <c r="V18">
        <v>2.0388538446043163</v>
      </c>
      <c r="W18">
        <v>4.2628178417266192</v>
      </c>
      <c r="X18">
        <v>17.134493021582735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0.9776459999999999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13.214299999999998</v>
      </c>
      <c r="AL18">
        <v>2.951000000000001</v>
      </c>
      <c r="AM18">
        <v>0</v>
      </c>
      <c r="AN18">
        <v>0</v>
      </c>
      <c r="AO18">
        <v>0</v>
      </c>
      <c r="AP18">
        <v>0.65074799999999999</v>
      </c>
      <c r="AQ18">
        <v>0</v>
      </c>
      <c r="AR18">
        <v>3.3649919999999995</v>
      </c>
      <c r="AS18">
        <v>2.5626059999999997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21.150483860116417</v>
      </c>
      <c r="BB18">
        <f t="shared" si="0"/>
        <v>522.5637281899277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90.431781804000011</v>
      </c>
      <c r="L19">
        <v>33.156835209235211</v>
      </c>
      <c r="M19">
        <v>0</v>
      </c>
      <c r="N19">
        <v>20.63423492063492</v>
      </c>
      <c r="O19">
        <v>17.595358426199684</v>
      </c>
      <c r="P19">
        <v>33.962229000000001</v>
      </c>
      <c r="Q19">
        <v>2.9602539220000001</v>
      </c>
      <c r="R19">
        <v>5.437536495999999</v>
      </c>
      <c r="S19">
        <v>3.4713445939999996</v>
      </c>
      <c r="T19">
        <v>0</v>
      </c>
      <c r="U19">
        <v>275.80192199999999</v>
      </c>
      <c r="V19">
        <v>2.0388538446043163</v>
      </c>
      <c r="W19">
        <v>4.2628178417266192</v>
      </c>
      <c r="X19">
        <v>17.264036148920862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0.9776459999999999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13.214299999999998</v>
      </c>
      <c r="AL19">
        <v>2.6559000000000013</v>
      </c>
      <c r="AM19">
        <v>0</v>
      </c>
      <c r="AN19">
        <v>0</v>
      </c>
      <c r="AO19">
        <v>0</v>
      </c>
      <c r="AP19">
        <v>0.65074799999999999</v>
      </c>
      <c r="AQ19">
        <v>0</v>
      </c>
      <c r="AR19">
        <v>12.338303999999997</v>
      </c>
      <c r="AS19">
        <v>6.2185905600000009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21.125528804263695</v>
      </c>
      <c r="BB19">
        <f t="shared" si="0"/>
        <v>521.94716396305796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90.430466161500007</v>
      </c>
      <c r="L20">
        <v>33.156835209235211</v>
      </c>
      <c r="M20">
        <v>0</v>
      </c>
      <c r="N20">
        <v>20.63423492063492</v>
      </c>
      <c r="O20">
        <v>23.251546999166091</v>
      </c>
      <c r="P20">
        <v>33.962229000000001</v>
      </c>
      <c r="Q20">
        <v>2.9602539220000001</v>
      </c>
      <c r="R20">
        <v>5.437536495999999</v>
      </c>
      <c r="S20">
        <v>3.4713445939999996</v>
      </c>
      <c r="T20">
        <v>0</v>
      </c>
      <c r="U20">
        <v>275.80192199999999</v>
      </c>
      <c r="V20">
        <v>2.0388538446043163</v>
      </c>
      <c r="W20">
        <v>4.2628178417266192</v>
      </c>
      <c r="X20">
        <v>17.264036148920862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0.9776459999999999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13.214299999999998</v>
      </c>
      <c r="AL20">
        <v>2.6559000000000013</v>
      </c>
      <c r="AM20">
        <v>0</v>
      </c>
      <c r="AN20">
        <v>0</v>
      </c>
      <c r="AO20">
        <v>0</v>
      </c>
      <c r="AP20">
        <v>0.65074799999999999</v>
      </c>
      <c r="AQ20">
        <v>0</v>
      </c>
      <c r="AR20">
        <v>12.338303999999997</v>
      </c>
      <c r="AS20">
        <v>6.2185905600000009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21.345503219332684</v>
      </c>
      <c r="BB20">
        <f t="shared" si="0"/>
        <v>527.3820624784554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90.431781804000011</v>
      </c>
      <c r="L21">
        <v>33.156835209235211</v>
      </c>
      <c r="M21">
        <v>0</v>
      </c>
      <c r="N21">
        <v>27.564878476190476</v>
      </c>
      <c r="O21">
        <v>24.606694943522104</v>
      </c>
      <c r="P21">
        <v>33.962229000000001</v>
      </c>
      <c r="Q21">
        <v>2.9602539220000001</v>
      </c>
      <c r="R21">
        <v>5.437536495999999</v>
      </c>
      <c r="S21">
        <v>3.4713445939999996</v>
      </c>
      <c r="T21">
        <v>0</v>
      </c>
      <c r="U21">
        <v>275.80192199999999</v>
      </c>
      <c r="V21">
        <v>2.0388538446043163</v>
      </c>
      <c r="W21">
        <v>4.2628178417266192</v>
      </c>
      <c r="X21">
        <v>17.134493021582735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0.9776459999999999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13.214299999999998</v>
      </c>
      <c r="AL21">
        <v>2.6559000000000013</v>
      </c>
      <c r="AM21">
        <v>0</v>
      </c>
      <c r="AN21">
        <v>0</v>
      </c>
      <c r="AO21">
        <v>0</v>
      </c>
      <c r="AP21">
        <v>0.65074799999999999</v>
      </c>
      <c r="AQ21">
        <v>0</v>
      </c>
      <c r="AR21">
        <v>3.3649919999999995</v>
      </c>
      <c r="AS21">
        <v>6.2185905600000009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21.313770775065947</v>
      </c>
      <c r="BB21">
        <f t="shared" si="0"/>
        <v>526.59804693779574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90.430466161500007</v>
      </c>
      <c r="L22">
        <v>33.156835209235211</v>
      </c>
      <c r="M22">
        <v>0</v>
      </c>
      <c r="N22">
        <v>29.487568253968256</v>
      </c>
      <c r="O22">
        <v>24.606694943522104</v>
      </c>
      <c r="P22">
        <v>33.962229000000001</v>
      </c>
      <c r="Q22">
        <v>2.9602539220000001</v>
      </c>
      <c r="R22">
        <v>5.437536495999999</v>
      </c>
      <c r="S22">
        <v>3.4713445939999996</v>
      </c>
      <c r="T22">
        <v>0</v>
      </c>
      <c r="U22">
        <v>275.80192199999999</v>
      </c>
      <c r="V22">
        <v>1.7184413316546761</v>
      </c>
      <c r="W22">
        <v>4.2628178417266192</v>
      </c>
      <c r="X22">
        <v>17.134493021582735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0.9776459999999999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13.214299999999998</v>
      </c>
      <c r="AL22">
        <v>2.6559000000000013</v>
      </c>
      <c r="AM22">
        <v>0</v>
      </c>
      <c r="AN22">
        <v>0</v>
      </c>
      <c r="AO22">
        <v>0</v>
      </c>
      <c r="AP22">
        <v>0.65074799999999999</v>
      </c>
      <c r="AQ22">
        <v>0</v>
      </c>
      <c r="AR22">
        <v>3.3649919999999995</v>
      </c>
      <c r="AS22">
        <v>6.2185905600000009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21.376048024647737</v>
      </c>
      <c r="BB22">
        <f t="shared" si="0"/>
        <v>528.13673131054202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90.37192235309999</v>
      </c>
      <c r="L23">
        <v>33.156835209235211</v>
      </c>
      <c r="M23">
        <v>0</v>
      </c>
      <c r="N23">
        <v>29.487568253968256</v>
      </c>
      <c r="O23">
        <v>24.606694943522104</v>
      </c>
      <c r="P23">
        <v>33.962229000000001</v>
      </c>
      <c r="Q23">
        <v>2.959223444</v>
      </c>
      <c r="R23">
        <v>5.437536495999999</v>
      </c>
      <c r="S23">
        <v>3.4713445939999996</v>
      </c>
      <c r="T23">
        <v>0</v>
      </c>
      <c r="U23">
        <v>275.80192199999999</v>
      </c>
      <c r="V23">
        <v>1.4760375014388487</v>
      </c>
      <c r="W23">
        <v>4.2628178417266192</v>
      </c>
      <c r="X23">
        <v>17.134493021582735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0.9776459999999999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13.214299999999998</v>
      </c>
      <c r="AL23">
        <v>2.6559000000000013</v>
      </c>
      <c r="AM23">
        <v>0</v>
      </c>
      <c r="AN23">
        <v>0</v>
      </c>
      <c r="AO23">
        <v>0</v>
      </c>
      <c r="AP23">
        <v>0.2928366</v>
      </c>
      <c r="AQ23">
        <v>0</v>
      </c>
      <c r="AR23">
        <v>3.3649919999999995</v>
      </c>
      <c r="AS23">
        <v>3.7584888000000003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21.254680340281535</v>
      </c>
      <c r="BB23">
        <f t="shared" si="0"/>
        <v>525.1381077182923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90.370344303000024</v>
      </c>
      <c r="L24">
        <v>33.156835209235211</v>
      </c>
      <c r="M24">
        <v>0</v>
      </c>
      <c r="N24">
        <v>30</v>
      </c>
      <c r="O24">
        <v>25.189479190357062</v>
      </c>
      <c r="P24">
        <v>33.962229000000001</v>
      </c>
      <c r="Q24">
        <v>2.959223444</v>
      </c>
      <c r="R24">
        <v>5.437536495999999</v>
      </c>
      <c r="S24">
        <v>3.4713445939999996</v>
      </c>
      <c r="T24">
        <v>0</v>
      </c>
      <c r="U24">
        <v>275.80192199999999</v>
      </c>
      <c r="V24">
        <v>1.2167237014388488</v>
      </c>
      <c r="W24">
        <v>4.2628178417266192</v>
      </c>
      <c r="X24">
        <v>17.134493021582735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1.0428223999999997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13.214299999999998</v>
      </c>
      <c r="AL24">
        <v>2.6559000000000013</v>
      </c>
      <c r="AM24">
        <v>0</v>
      </c>
      <c r="AN24">
        <v>0</v>
      </c>
      <c r="AO24">
        <v>0</v>
      </c>
      <c r="AP24">
        <v>0.2928366</v>
      </c>
      <c r="AQ24">
        <v>0</v>
      </c>
      <c r="AR24">
        <v>3.3649919999999995</v>
      </c>
      <c r="AS24">
        <v>3.7584888000000003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21.289670416246889</v>
      </c>
      <c r="BB24">
        <f t="shared" si="0"/>
        <v>526.00261818509375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106.94147796000001</v>
      </c>
      <c r="L25">
        <v>33.156835209235211</v>
      </c>
      <c r="M25">
        <v>0</v>
      </c>
      <c r="N25">
        <v>29.601955555555556</v>
      </c>
      <c r="O25">
        <v>25.189479190357062</v>
      </c>
      <c r="P25">
        <v>40.674883200000004</v>
      </c>
      <c r="Q25">
        <v>2.959223444</v>
      </c>
      <c r="R25">
        <v>5.437536495999999</v>
      </c>
      <c r="S25">
        <v>3.4713445939999996</v>
      </c>
      <c r="T25">
        <v>0</v>
      </c>
      <c r="U25">
        <v>275.80192199999999</v>
      </c>
      <c r="V25">
        <v>1.2167237014388488</v>
      </c>
      <c r="W25">
        <v>4.2628178417266192</v>
      </c>
      <c r="X25">
        <v>17.134493021582735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3.5847019999999992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13.214299999999998</v>
      </c>
      <c r="AL25">
        <v>2.6559000000000013</v>
      </c>
      <c r="AM25">
        <v>0</v>
      </c>
      <c r="AN25">
        <v>0</v>
      </c>
      <c r="AO25">
        <v>0</v>
      </c>
      <c r="AP25">
        <v>1.2689585999999997</v>
      </c>
      <c r="AQ25">
        <v>0</v>
      </c>
      <c r="AR25">
        <v>3.3649919999999995</v>
      </c>
      <c r="AS25">
        <v>3.7584888000000003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22.316776336607195</v>
      </c>
      <c r="BB25">
        <f t="shared" si="0"/>
        <v>551.37925727728884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106.94147796000001</v>
      </c>
      <c r="L26">
        <v>33.156835209235211</v>
      </c>
      <c r="M26">
        <v>0</v>
      </c>
      <c r="N26">
        <v>30</v>
      </c>
      <c r="O26">
        <v>25.189479190357062</v>
      </c>
      <c r="P26">
        <v>35.718883200000008</v>
      </c>
      <c r="Q26">
        <v>2.959223444</v>
      </c>
      <c r="R26">
        <v>5.437536495999999</v>
      </c>
      <c r="S26">
        <v>3.4713445939999996</v>
      </c>
      <c r="T26">
        <v>0</v>
      </c>
      <c r="U26">
        <v>275.80192199999999</v>
      </c>
      <c r="V26">
        <v>1.1948603035971224</v>
      </c>
      <c r="W26">
        <v>4.2628178417266192</v>
      </c>
      <c r="X26">
        <v>18.404277194244607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3.5847019999999992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13.214299999999998</v>
      </c>
      <c r="AL26">
        <v>2.6559000000000013</v>
      </c>
      <c r="AM26">
        <v>0</v>
      </c>
      <c r="AN26">
        <v>0</v>
      </c>
      <c r="AO26">
        <v>0</v>
      </c>
      <c r="AP26">
        <v>1.2689585999999997</v>
      </c>
      <c r="AQ26">
        <v>0</v>
      </c>
      <c r="AR26">
        <v>3.3649919999999995</v>
      </c>
      <c r="AS26">
        <v>3.7584888000000003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22.188015722024581</v>
      </c>
      <c r="BB26">
        <f t="shared" si="0"/>
        <v>548.19798311113595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126.63810000000001</v>
      </c>
      <c r="L27">
        <v>33.156835209235211</v>
      </c>
      <c r="M27">
        <v>0</v>
      </c>
      <c r="N27">
        <v>20.796876190476187</v>
      </c>
      <c r="O27">
        <v>25.189479190357062</v>
      </c>
      <c r="P27">
        <v>35.718883200000008</v>
      </c>
      <c r="Q27">
        <v>3.7041582000000006</v>
      </c>
      <c r="R27">
        <v>7.5228957999999979</v>
      </c>
      <c r="S27">
        <v>4.4679869999999999</v>
      </c>
      <c r="T27">
        <v>0</v>
      </c>
      <c r="U27">
        <v>275.80192199999999</v>
      </c>
      <c r="V27">
        <v>2.312175395683453</v>
      </c>
      <c r="W27">
        <v>8.1683946043165445</v>
      </c>
      <c r="X27">
        <v>27.996779952517983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3.5847019999999992</v>
      </c>
      <c r="AF27">
        <v>0</v>
      </c>
      <c r="AG27">
        <v>0</v>
      </c>
      <c r="AH27">
        <v>5.2918359999999991</v>
      </c>
      <c r="AI27">
        <v>0</v>
      </c>
      <c r="AJ27">
        <v>0</v>
      </c>
      <c r="AK27">
        <v>13.214299999999998</v>
      </c>
      <c r="AL27">
        <v>2.6559000000000013</v>
      </c>
      <c r="AM27">
        <v>0</v>
      </c>
      <c r="AN27">
        <v>0</v>
      </c>
      <c r="AO27">
        <v>0</v>
      </c>
      <c r="AP27">
        <v>1.2689585999999997</v>
      </c>
      <c r="AQ27">
        <v>0</v>
      </c>
      <c r="AR27">
        <v>3.3649919999999995</v>
      </c>
      <c r="AS27">
        <v>3.7584888000000003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23.519472315358115</v>
      </c>
      <c r="BB27">
        <f t="shared" si="0"/>
        <v>581.0941918272282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147.54419999999999</v>
      </c>
      <c r="L28">
        <v>33.156835209235211</v>
      </c>
      <c r="M28">
        <v>0</v>
      </c>
      <c r="N28">
        <v>30</v>
      </c>
      <c r="O28">
        <v>25.189479190357062</v>
      </c>
      <c r="P28">
        <v>51.526912499999995</v>
      </c>
      <c r="Q28">
        <v>4.6425358000000001</v>
      </c>
      <c r="R28">
        <v>9.3022419999999979</v>
      </c>
      <c r="S28">
        <v>5.7624980000000008</v>
      </c>
      <c r="T28">
        <v>0</v>
      </c>
      <c r="U28">
        <v>275.80192199999999</v>
      </c>
      <c r="V28">
        <v>3.819577582014388</v>
      </c>
      <c r="W28">
        <v>11.010493853956834</v>
      </c>
      <c r="X28">
        <v>37.46260116906474</v>
      </c>
      <c r="Y28">
        <v>0</v>
      </c>
      <c r="Z28">
        <v>0</v>
      </c>
      <c r="AA28">
        <v>0</v>
      </c>
      <c r="AB28">
        <v>3.3451901599999996</v>
      </c>
      <c r="AC28">
        <v>2.4581713599999997</v>
      </c>
      <c r="AD28">
        <v>2.3151846000000003</v>
      </c>
      <c r="AE28">
        <v>3.5847019999999992</v>
      </c>
      <c r="AF28">
        <v>0</v>
      </c>
      <c r="AG28">
        <v>0</v>
      </c>
      <c r="AH28">
        <v>11.8825772</v>
      </c>
      <c r="AI28">
        <v>0</v>
      </c>
      <c r="AJ28">
        <v>0</v>
      </c>
      <c r="AK28">
        <v>13.214299999999998</v>
      </c>
      <c r="AL28">
        <v>2.6559000000000013</v>
      </c>
      <c r="AM28">
        <v>0</v>
      </c>
      <c r="AN28">
        <v>0</v>
      </c>
      <c r="AO28">
        <v>0</v>
      </c>
      <c r="AP28">
        <v>0.2928366</v>
      </c>
      <c r="AQ28">
        <v>0</v>
      </c>
      <c r="AR28">
        <v>3.3649919999999995</v>
      </c>
      <c r="AS28">
        <v>3.7584888000000003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26.533365072531726</v>
      </c>
      <c r="BB28">
        <f t="shared" si="0"/>
        <v>655.55827495209655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162.69107796</v>
      </c>
      <c r="L29">
        <v>38.749554401154406</v>
      </c>
      <c r="M29">
        <v>0</v>
      </c>
      <c r="N29">
        <v>30</v>
      </c>
      <c r="O29">
        <v>25.189479190357062</v>
      </c>
      <c r="P29">
        <v>51.526912499999995</v>
      </c>
      <c r="Q29">
        <v>4.6425358000000001</v>
      </c>
      <c r="R29">
        <v>9.3022419999999979</v>
      </c>
      <c r="S29">
        <v>5.7624980000000008</v>
      </c>
      <c r="T29">
        <v>0</v>
      </c>
      <c r="U29">
        <v>275.80192199999999</v>
      </c>
      <c r="V29">
        <v>3.9273408633093521</v>
      </c>
      <c r="W29">
        <v>11.783363482014385</v>
      </c>
      <c r="X29">
        <v>37.46260116906474</v>
      </c>
      <c r="Y29">
        <v>0</v>
      </c>
      <c r="Z29">
        <v>1.6646652</v>
      </c>
      <c r="AA29">
        <v>3.5685374400000001</v>
      </c>
      <c r="AB29">
        <v>3.3451901599999996</v>
      </c>
      <c r="AC29">
        <v>2.4581713599999997</v>
      </c>
      <c r="AD29">
        <v>2.3151846000000003</v>
      </c>
      <c r="AE29">
        <v>3.5847019999999992</v>
      </c>
      <c r="AF29">
        <v>0</v>
      </c>
      <c r="AG29">
        <v>0</v>
      </c>
      <c r="AH29">
        <v>17.8238658</v>
      </c>
      <c r="AI29">
        <v>0</v>
      </c>
      <c r="AJ29">
        <v>0</v>
      </c>
      <c r="AK29">
        <v>13.214299999999998</v>
      </c>
      <c r="AL29">
        <v>2.6559000000000013</v>
      </c>
      <c r="AM29">
        <v>0</v>
      </c>
      <c r="AN29">
        <v>0</v>
      </c>
      <c r="AO29">
        <v>0</v>
      </c>
      <c r="AP29">
        <v>0.2928366</v>
      </c>
      <c r="AQ29">
        <v>0</v>
      </c>
      <c r="AR29">
        <v>3.3649919999999995</v>
      </c>
      <c r="AS29">
        <v>3.7584888000000003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27.809079757721157</v>
      </c>
      <c r="BB29">
        <f t="shared" si="0"/>
        <v>687.07728156817871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162.69107796</v>
      </c>
      <c r="L30">
        <v>38.749554401154406</v>
      </c>
      <c r="M30">
        <v>0</v>
      </c>
      <c r="N30">
        <v>30</v>
      </c>
      <c r="O30">
        <v>25.189479190357062</v>
      </c>
      <c r="P30">
        <v>51.526912499999995</v>
      </c>
      <c r="Q30">
        <v>4.6425358000000001</v>
      </c>
      <c r="R30">
        <v>9.3022419999999979</v>
      </c>
      <c r="S30">
        <v>5.7624980000000008</v>
      </c>
      <c r="T30">
        <v>0</v>
      </c>
      <c r="U30">
        <v>275.80192199999999</v>
      </c>
      <c r="V30">
        <v>5.2645251798561139</v>
      </c>
      <c r="W30">
        <v>11.783363482014385</v>
      </c>
      <c r="X30">
        <v>37.46260116906474</v>
      </c>
      <c r="Y30">
        <v>0</v>
      </c>
      <c r="Z30">
        <v>3.3293303999999999</v>
      </c>
      <c r="AA30">
        <v>7.1370748800000001</v>
      </c>
      <c r="AB30">
        <v>3.3451901599999996</v>
      </c>
      <c r="AC30">
        <v>4.9163427199999994</v>
      </c>
      <c r="AD30">
        <v>4.6303691999999996</v>
      </c>
      <c r="AE30">
        <v>7.1694039999999992</v>
      </c>
      <c r="AF30">
        <v>0</v>
      </c>
      <c r="AG30">
        <v>0</v>
      </c>
      <c r="AH30">
        <v>23.7651544</v>
      </c>
      <c r="AI30">
        <v>0.64668399999999993</v>
      </c>
      <c r="AJ30">
        <v>0</v>
      </c>
      <c r="AK30">
        <v>13.214299999999998</v>
      </c>
      <c r="AL30">
        <v>2.6559000000000013</v>
      </c>
      <c r="AM30">
        <v>0</v>
      </c>
      <c r="AN30">
        <v>0</v>
      </c>
      <c r="AO30">
        <v>0</v>
      </c>
      <c r="AP30">
        <v>0.2928366</v>
      </c>
      <c r="AQ30">
        <v>0</v>
      </c>
      <c r="AR30">
        <v>3.3649919999999995</v>
      </c>
      <c r="AS30">
        <v>4.0318334399999998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28.656701174397408</v>
      </c>
      <c r="BB30">
        <f t="shared" si="0"/>
        <v>708.01942230804934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162.69107796</v>
      </c>
      <c r="L31">
        <v>37.251504617604617</v>
      </c>
      <c r="M31">
        <v>0</v>
      </c>
      <c r="N31">
        <v>30</v>
      </c>
      <c r="O31">
        <v>25.189479190357062</v>
      </c>
      <c r="P31">
        <v>51.526912499999995</v>
      </c>
      <c r="Q31">
        <v>4.6425358000000001</v>
      </c>
      <c r="R31">
        <v>9.3022419999999979</v>
      </c>
      <c r="S31">
        <v>5.7624980000000008</v>
      </c>
      <c r="T31">
        <v>0</v>
      </c>
      <c r="U31">
        <v>275.80192199999999</v>
      </c>
      <c r="V31">
        <v>5.2645251798561139</v>
      </c>
      <c r="W31">
        <v>11.783363482014385</v>
      </c>
      <c r="X31">
        <v>37.46260116906474</v>
      </c>
      <c r="Y31">
        <v>0</v>
      </c>
      <c r="Z31">
        <v>3.3293303999999999</v>
      </c>
      <c r="AA31">
        <v>10.70561232</v>
      </c>
      <c r="AB31">
        <v>6.69038032</v>
      </c>
      <c r="AC31">
        <v>4.9163427199999994</v>
      </c>
      <c r="AD31">
        <v>6.9616594319999976</v>
      </c>
      <c r="AE31">
        <v>12.556885224000002</v>
      </c>
      <c r="AF31">
        <v>0</v>
      </c>
      <c r="AG31">
        <v>0</v>
      </c>
      <c r="AH31">
        <v>29.706442999999989</v>
      </c>
      <c r="AI31">
        <v>4.2034459999999996</v>
      </c>
      <c r="AJ31">
        <v>0</v>
      </c>
      <c r="AK31">
        <v>13.214299999999998</v>
      </c>
      <c r="AL31">
        <v>2.6559000000000013</v>
      </c>
      <c r="AM31">
        <v>0</v>
      </c>
      <c r="AN31">
        <v>0</v>
      </c>
      <c r="AO31">
        <v>0</v>
      </c>
      <c r="AP31">
        <v>0.2928366</v>
      </c>
      <c r="AQ31">
        <v>0</v>
      </c>
      <c r="AR31">
        <v>12.338303999999997</v>
      </c>
      <c r="AS31">
        <v>6.2185905600000009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29.971232013817307</v>
      </c>
      <c r="BB31">
        <f t="shared" si="0"/>
        <v>740.49746046107975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162.69107796</v>
      </c>
      <c r="L32">
        <v>53.330572294372296</v>
      </c>
      <c r="M32">
        <v>0</v>
      </c>
      <c r="N32">
        <v>30</v>
      </c>
      <c r="O32">
        <v>25.189479190357062</v>
      </c>
      <c r="P32">
        <v>51.526912499999995</v>
      </c>
      <c r="Q32">
        <v>3.0072677980000004</v>
      </c>
      <c r="R32">
        <v>5.9988957999999997</v>
      </c>
      <c r="S32">
        <v>3.7059869999999995</v>
      </c>
      <c r="T32">
        <v>0</v>
      </c>
      <c r="U32">
        <v>275.80192199999999</v>
      </c>
      <c r="V32">
        <v>3.6493597122302144</v>
      </c>
      <c r="W32">
        <v>8.1683946043165445</v>
      </c>
      <c r="X32">
        <v>37.46260116906474</v>
      </c>
      <c r="Y32">
        <v>0</v>
      </c>
      <c r="Z32">
        <v>3.3293303999999999</v>
      </c>
      <c r="AA32">
        <v>10.70561232</v>
      </c>
      <c r="AB32">
        <v>6.69038032</v>
      </c>
      <c r="AC32">
        <v>4.9163427199999994</v>
      </c>
      <c r="AD32">
        <v>6.9616594319999976</v>
      </c>
      <c r="AE32">
        <v>12.556885224000002</v>
      </c>
      <c r="AF32">
        <v>0</v>
      </c>
      <c r="AG32">
        <v>0</v>
      </c>
      <c r="AH32">
        <v>35.6477316</v>
      </c>
      <c r="AI32">
        <v>4.2034459999999996</v>
      </c>
      <c r="AJ32">
        <v>0</v>
      </c>
      <c r="AK32">
        <v>13.214299999999998</v>
      </c>
      <c r="AL32">
        <v>2.6559000000000013</v>
      </c>
      <c r="AM32">
        <v>0</v>
      </c>
      <c r="AN32">
        <v>0</v>
      </c>
      <c r="AO32">
        <v>0</v>
      </c>
      <c r="AP32">
        <v>0.2928366</v>
      </c>
      <c r="AQ32">
        <v>0</v>
      </c>
      <c r="AR32">
        <v>12.338303999999997</v>
      </c>
      <c r="AS32">
        <v>6.2185905600000009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30.352261231551502</v>
      </c>
      <c r="BB32">
        <f t="shared" si="0"/>
        <v>749.91152797278926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163.89257795999998</v>
      </c>
      <c r="L33">
        <v>63.791143037635365</v>
      </c>
      <c r="M33">
        <v>0</v>
      </c>
      <c r="N33">
        <v>30</v>
      </c>
      <c r="O33">
        <v>25.189479190357062</v>
      </c>
      <c r="P33">
        <v>51.526912499999995</v>
      </c>
      <c r="Q33">
        <v>5.5422799999999999</v>
      </c>
      <c r="R33">
        <v>10.767085399999997</v>
      </c>
      <c r="S33">
        <v>6.7030854</v>
      </c>
      <c r="T33">
        <v>0</v>
      </c>
      <c r="U33">
        <v>275.80192199999999</v>
      </c>
      <c r="V33">
        <v>5.2238605956834538</v>
      </c>
      <c r="W33">
        <v>11.783363482014385</v>
      </c>
      <c r="X33">
        <v>37.46260116906474</v>
      </c>
      <c r="Y33">
        <v>0</v>
      </c>
      <c r="Z33">
        <v>3.3293303999999999</v>
      </c>
      <c r="AA33">
        <v>10.70561232</v>
      </c>
      <c r="AB33">
        <v>6.69038032</v>
      </c>
      <c r="AC33">
        <v>4.9163427199999994</v>
      </c>
      <c r="AD33">
        <v>6.9616594319999976</v>
      </c>
      <c r="AE33">
        <v>12.556885224000002</v>
      </c>
      <c r="AF33">
        <v>0</v>
      </c>
      <c r="AG33">
        <v>0</v>
      </c>
      <c r="AH33">
        <v>35.6477316</v>
      </c>
      <c r="AI33">
        <v>4.2034459999999996</v>
      </c>
      <c r="AJ33">
        <v>0</v>
      </c>
      <c r="AK33">
        <v>13.214299999999998</v>
      </c>
      <c r="AL33">
        <v>2.6559000000000013</v>
      </c>
      <c r="AM33">
        <v>0</v>
      </c>
      <c r="AN33">
        <v>0</v>
      </c>
      <c r="AO33">
        <v>0</v>
      </c>
      <c r="AP33">
        <v>0.2928366</v>
      </c>
      <c r="AQ33">
        <v>0</v>
      </c>
      <c r="AR33">
        <v>3.3649919999999995</v>
      </c>
      <c r="AS33">
        <v>6.2185905600000009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31.05940594285677</v>
      </c>
      <c r="BB33">
        <f t="shared" si="0"/>
        <v>767.38291196789839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163.89257795999998</v>
      </c>
      <c r="L34">
        <v>65.230330750000022</v>
      </c>
      <c r="M34">
        <v>0</v>
      </c>
      <c r="N34">
        <v>30</v>
      </c>
      <c r="O34">
        <v>25.189479190357062</v>
      </c>
      <c r="P34">
        <v>51.526912499999995</v>
      </c>
      <c r="Q34">
        <v>5.5422799999999999</v>
      </c>
      <c r="R34">
        <v>10.767085399999997</v>
      </c>
      <c r="S34">
        <v>6.7030854</v>
      </c>
      <c r="T34">
        <v>0</v>
      </c>
      <c r="U34">
        <v>275.80192199999999</v>
      </c>
      <c r="V34">
        <v>5.2645251798561139</v>
      </c>
      <c r="W34">
        <v>11.783363482014385</v>
      </c>
      <c r="X34">
        <v>37.46260116906474</v>
      </c>
      <c r="Y34">
        <v>0</v>
      </c>
      <c r="Z34">
        <v>3.3293303999999999</v>
      </c>
      <c r="AA34">
        <v>10.70561232</v>
      </c>
      <c r="AB34">
        <v>6.69038032</v>
      </c>
      <c r="AC34">
        <v>4.9163427199999994</v>
      </c>
      <c r="AD34">
        <v>6.9616594319999976</v>
      </c>
      <c r="AE34">
        <v>12.556885224000002</v>
      </c>
      <c r="AF34">
        <v>0</v>
      </c>
      <c r="AG34">
        <v>0</v>
      </c>
      <c r="AH34">
        <v>35.6477316</v>
      </c>
      <c r="AI34">
        <v>4.2034459999999996</v>
      </c>
      <c r="AJ34">
        <v>0</v>
      </c>
      <c r="AK34">
        <v>13.214299999999998</v>
      </c>
      <c r="AL34">
        <v>2.6559000000000013</v>
      </c>
      <c r="AM34">
        <v>0</v>
      </c>
      <c r="AN34">
        <v>0</v>
      </c>
      <c r="AO34">
        <v>0</v>
      </c>
      <c r="AP34">
        <v>0.2928366</v>
      </c>
      <c r="AQ34">
        <v>0</v>
      </c>
      <c r="AR34">
        <v>3.3649919999999995</v>
      </c>
      <c r="AS34">
        <v>6.2185905600000009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31.116972257399993</v>
      </c>
      <c r="BB34">
        <f t="shared" si="0"/>
        <v>768.80519794989243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163.89257795999998</v>
      </c>
      <c r="L35">
        <v>65.230330750000022</v>
      </c>
      <c r="M35">
        <v>0</v>
      </c>
      <c r="N35">
        <v>30</v>
      </c>
      <c r="O35">
        <v>25.189479190357062</v>
      </c>
      <c r="P35">
        <v>51.526912499999995</v>
      </c>
      <c r="Q35">
        <v>5.5422799999999999</v>
      </c>
      <c r="R35">
        <v>10.767085399999997</v>
      </c>
      <c r="S35">
        <v>6.7030854</v>
      </c>
      <c r="T35">
        <v>0</v>
      </c>
      <c r="U35">
        <v>275.80192199999999</v>
      </c>
      <c r="V35">
        <v>5.2645251798561139</v>
      </c>
      <c r="W35">
        <v>11.783363482014385</v>
      </c>
      <c r="X35">
        <v>37.46260116906474</v>
      </c>
      <c r="Y35">
        <v>0</v>
      </c>
      <c r="Z35">
        <v>3.3293303999999999</v>
      </c>
      <c r="AA35">
        <v>7.1370748800000001</v>
      </c>
      <c r="AB35">
        <v>6.69038032</v>
      </c>
      <c r="AC35">
        <v>4.9163427199999994</v>
      </c>
      <c r="AD35">
        <v>6.9616594319999976</v>
      </c>
      <c r="AE35">
        <v>12.556885224000002</v>
      </c>
      <c r="AF35">
        <v>0</v>
      </c>
      <c r="AG35">
        <v>0</v>
      </c>
      <c r="AH35">
        <v>35.6477316</v>
      </c>
      <c r="AI35">
        <v>4.2034459999999996</v>
      </c>
      <c r="AJ35">
        <v>0</v>
      </c>
      <c r="AK35">
        <v>13.214299999999998</v>
      </c>
      <c r="AL35">
        <v>2.6559000000000013</v>
      </c>
      <c r="AM35">
        <v>0</v>
      </c>
      <c r="AN35">
        <v>0</v>
      </c>
      <c r="AO35">
        <v>0</v>
      </c>
      <c r="AP35">
        <v>0.2928366</v>
      </c>
      <c r="AQ35">
        <v>0</v>
      </c>
      <c r="AR35">
        <v>3.3649919999999995</v>
      </c>
      <c r="AS35">
        <v>3.7584888000000003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30.882458121399996</v>
      </c>
      <c r="BB35">
        <f t="shared" si="0"/>
        <v>763.01107288589242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163.89257795999998</v>
      </c>
      <c r="L36">
        <v>65.230330750000022</v>
      </c>
      <c r="M36">
        <v>0</v>
      </c>
      <c r="N36">
        <v>30</v>
      </c>
      <c r="O36">
        <v>25.189479190357062</v>
      </c>
      <c r="P36">
        <v>51.526912499999995</v>
      </c>
      <c r="Q36">
        <v>5.5422799999999999</v>
      </c>
      <c r="R36">
        <v>10.767085399999997</v>
      </c>
      <c r="S36">
        <v>6.7030854</v>
      </c>
      <c r="T36">
        <v>0</v>
      </c>
      <c r="U36">
        <v>275.80192199999999</v>
      </c>
      <c r="V36">
        <v>5.2645251798561139</v>
      </c>
      <c r="W36">
        <v>11.783363482014385</v>
      </c>
      <c r="X36">
        <v>37.46260116906474</v>
      </c>
      <c r="Y36">
        <v>0</v>
      </c>
      <c r="Z36">
        <v>3.3293303999999999</v>
      </c>
      <c r="AA36">
        <v>7.1370748800000001</v>
      </c>
      <c r="AB36">
        <v>6.69038032</v>
      </c>
      <c r="AC36">
        <v>4.9163427199999994</v>
      </c>
      <c r="AD36">
        <v>6.9616594319999976</v>
      </c>
      <c r="AE36">
        <v>7.1694039999999992</v>
      </c>
      <c r="AF36">
        <v>0</v>
      </c>
      <c r="AG36">
        <v>0</v>
      </c>
      <c r="AH36">
        <v>29.706442999999989</v>
      </c>
      <c r="AI36">
        <v>4.2034459999999996</v>
      </c>
      <c r="AJ36">
        <v>0</v>
      </c>
      <c r="AK36">
        <v>13.214299999999998</v>
      </c>
      <c r="AL36">
        <v>2.6559000000000013</v>
      </c>
      <c r="AM36">
        <v>0</v>
      </c>
      <c r="AN36">
        <v>0</v>
      </c>
      <c r="AO36">
        <v>0</v>
      </c>
      <c r="AP36">
        <v>0.2928366</v>
      </c>
      <c r="AQ36">
        <v>0</v>
      </c>
      <c r="AR36">
        <v>3.3649919999999995</v>
      </c>
      <c r="AS36">
        <v>3.7584888000000003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30.441768883399977</v>
      </c>
      <c r="BB36">
        <f t="shared" si="0"/>
        <v>752.12299229989242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163.89257795999998</v>
      </c>
      <c r="L37">
        <v>65.230330750000022</v>
      </c>
      <c r="M37">
        <v>0</v>
      </c>
      <c r="N37">
        <v>30</v>
      </c>
      <c r="O37">
        <v>25.189479190357062</v>
      </c>
      <c r="P37">
        <v>51.526912499999995</v>
      </c>
      <c r="Q37">
        <v>5.5422799999999999</v>
      </c>
      <c r="R37">
        <v>10.767085399999997</v>
      </c>
      <c r="S37">
        <v>6.7030854</v>
      </c>
      <c r="T37">
        <v>0</v>
      </c>
      <c r="U37">
        <v>275.80192199999999</v>
      </c>
      <c r="V37">
        <v>5.2645251798561139</v>
      </c>
      <c r="W37">
        <v>11.783363482014385</v>
      </c>
      <c r="X37">
        <v>37.46260116906474</v>
      </c>
      <c r="Y37">
        <v>0</v>
      </c>
      <c r="Z37">
        <v>3.3293303999999999</v>
      </c>
      <c r="AA37">
        <v>7.1370748800000001</v>
      </c>
      <c r="AB37">
        <v>6.69038032</v>
      </c>
      <c r="AC37">
        <v>4.9163427199999994</v>
      </c>
      <c r="AD37">
        <v>4.6303691999999996</v>
      </c>
      <c r="AE37">
        <v>7.1694039999999992</v>
      </c>
      <c r="AF37">
        <v>0</v>
      </c>
      <c r="AG37">
        <v>0</v>
      </c>
      <c r="AH37">
        <v>23.7651544</v>
      </c>
      <c r="AI37">
        <v>0.64668399999999993</v>
      </c>
      <c r="AJ37">
        <v>0</v>
      </c>
      <c r="AK37">
        <v>13.214299999999998</v>
      </c>
      <c r="AL37">
        <v>2.6559000000000013</v>
      </c>
      <c r="AM37">
        <v>0</v>
      </c>
      <c r="AN37">
        <v>0</v>
      </c>
      <c r="AO37">
        <v>0</v>
      </c>
      <c r="AP37">
        <v>1.2689585999999997</v>
      </c>
      <c r="AQ37">
        <v>0</v>
      </c>
      <c r="AR37">
        <v>3.3649919999999995</v>
      </c>
      <c r="AS37">
        <v>3.7584888000000003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30.019578719399988</v>
      </c>
      <c r="BB37">
        <f t="shared" si="0"/>
        <v>741.69196363189246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163.89257795999998</v>
      </c>
      <c r="L38">
        <v>65.230330750000022</v>
      </c>
      <c r="M38">
        <v>0</v>
      </c>
      <c r="N38">
        <v>30</v>
      </c>
      <c r="O38">
        <v>25.189479190357062</v>
      </c>
      <c r="P38">
        <v>51.526912499999995</v>
      </c>
      <c r="Q38">
        <v>5.5422799999999999</v>
      </c>
      <c r="R38">
        <v>10.767085399999997</v>
      </c>
      <c r="S38">
        <v>6.7030854</v>
      </c>
      <c r="T38">
        <v>0</v>
      </c>
      <c r="U38">
        <v>275.80192199999999</v>
      </c>
      <c r="V38">
        <v>5.2645251798561139</v>
      </c>
      <c r="W38">
        <v>11.783363482014385</v>
      </c>
      <c r="X38">
        <v>37.46260116906474</v>
      </c>
      <c r="Y38">
        <v>0</v>
      </c>
      <c r="Z38">
        <v>3.3293303999999999</v>
      </c>
      <c r="AA38">
        <v>7.1370748800000001</v>
      </c>
      <c r="AB38">
        <v>6.69038032</v>
      </c>
      <c r="AC38">
        <v>2.4581713599999997</v>
      </c>
      <c r="AD38">
        <v>4.6303691999999996</v>
      </c>
      <c r="AE38">
        <v>3.5847019999999992</v>
      </c>
      <c r="AF38">
        <v>0</v>
      </c>
      <c r="AG38">
        <v>0</v>
      </c>
      <c r="AH38">
        <v>17.366843599999999</v>
      </c>
      <c r="AI38">
        <v>0.32334199999999996</v>
      </c>
      <c r="AJ38">
        <v>0</v>
      </c>
      <c r="AK38">
        <v>13.214299999999998</v>
      </c>
      <c r="AL38">
        <v>2.6559000000000013</v>
      </c>
      <c r="AM38">
        <v>0</v>
      </c>
      <c r="AN38">
        <v>0</v>
      </c>
      <c r="AO38">
        <v>0</v>
      </c>
      <c r="AP38">
        <v>1.2689585999999997</v>
      </c>
      <c r="AQ38">
        <v>0</v>
      </c>
      <c r="AR38">
        <v>3.3649919999999995</v>
      </c>
      <c r="AS38">
        <v>3.7584888000000003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29.523038945399993</v>
      </c>
      <c r="BB38">
        <f t="shared" si="0"/>
        <v>729.4239772458925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163.89257795999998</v>
      </c>
      <c r="L39">
        <v>65.230330750000022</v>
      </c>
      <c r="M39">
        <v>0</v>
      </c>
      <c r="N39">
        <v>30</v>
      </c>
      <c r="O39">
        <v>25.189479190357062</v>
      </c>
      <c r="P39">
        <v>49.064399999999992</v>
      </c>
      <c r="Q39">
        <v>5.5422799999999999</v>
      </c>
      <c r="R39">
        <v>10.767085399999997</v>
      </c>
      <c r="S39">
        <v>6.7030854</v>
      </c>
      <c r="T39">
        <v>0</v>
      </c>
      <c r="U39">
        <v>275.80192199999999</v>
      </c>
      <c r="V39">
        <v>5.2645251798561139</v>
      </c>
      <c r="W39">
        <v>11.783363482014385</v>
      </c>
      <c r="X39">
        <v>37.46260116906474</v>
      </c>
      <c r="Y39">
        <v>0</v>
      </c>
      <c r="Z39">
        <v>3.3293303999999999</v>
      </c>
      <c r="AA39">
        <v>3.4914839999999998</v>
      </c>
      <c r="AB39">
        <v>6.69038032</v>
      </c>
      <c r="AC39">
        <v>2.4581713599999997</v>
      </c>
      <c r="AD39">
        <v>4.6303691999999996</v>
      </c>
      <c r="AE39">
        <v>3.5847019999999992</v>
      </c>
      <c r="AF39">
        <v>0</v>
      </c>
      <c r="AG39">
        <v>0</v>
      </c>
      <c r="AH39">
        <v>10.583672</v>
      </c>
      <c r="AI39">
        <v>0.32334199999999996</v>
      </c>
      <c r="AJ39">
        <v>0</v>
      </c>
      <c r="AK39">
        <v>13.214299999999998</v>
      </c>
      <c r="AL39">
        <v>2.6559000000000013</v>
      </c>
      <c r="AM39">
        <v>0</v>
      </c>
      <c r="AN39">
        <v>0</v>
      </c>
      <c r="AO39">
        <v>0</v>
      </c>
      <c r="AP39">
        <v>1.2689585999999997</v>
      </c>
      <c r="AQ39">
        <v>0</v>
      </c>
      <c r="AR39">
        <v>3.3649919999999995</v>
      </c>
      <c r="AS39">
        <v>3.7584888000000003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29.02156850099999</v>
      </c>
      <c r="BB39">
        <f t="shared" si="0"/>
        <v>717.03417271029252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163.89257795999998</v>
      </c>
      <c r="L40">
        <v>65.230330750000022</v>
      </c>
      <c r="M40">
        <v>0</v>
      </c>
      <c r="N40">
        <v>30</v>
      </c>
      <c r="O40">
        <v>25.189479190357062</v>
      </c>
      <c r="P40">
        <v>49.064399999999992</v>
      </c>
      <c r="Q40">
        <v>5.5422799999999999</v>
      </c>
      <c r="R40">
        <v>10.767085399999997</v>
      </c>
      <c r="S40">
        <v>6.7030854</v>
      </c>
      <c r="T40">
        <v>0</v>
      </c>
      <c r="U40">
        <v>275.80192199999999</v>
      </c>
      <c r="V40">
        <v>5.2645251798561139</v>
      </c>
      <c r="W40">
        <v>11.783363482014385</v>
      </c>
      <c r="X40">
        <v>37.46260116906474</v>
      </c>
      <c r="Y40">
        <v>0</v>
      </c>
      <c r="Z40">
        <v>3.3293303999999999</v>
      </c>
      <c r="AA40">
        <v>0</v>
      </c>
      <c r="AB40">
        <v>6.69038032</v>
      </c>
      <c r="AC40">
        <v>2.4581713599999997</v>
      </c>
      <c r="AD40">
        <v>2.3151846000000003</v>
      </c>
      <c r="AE40">
        <v>3.5847019999999992</v>
      </c>
      <c r="AF40">
        <v>0</v>
      </c>
      <c r="AG40">
        <v>0</v>
      </c>
      <c r="AH40">
        <v>5.2918359999999991</v>
      </c>
      <c r="AI40">
        <v>0.32334199999999996</v>
      </c>
      <c r="AJ40">
        <v>0</v>
      </c>
      <c r="AK40">
        <v>13.214299999999998</v>
      </c>
      <c r="AL40">
        <v>2.6559000000000013</v>
      </c>
      <c r="AM40">
        <v>0</v>
      </c>
      <c r="AN40">
        <v>0</v>
      </c>
      <c r="AO40">
        <v>0</v>
      </c>
      <c r="AP40">
        <v>0.2928366</v>
      </c>
      <c r="AQ40">
        <v>0</v>
      </c>
      <c r="AR40">
        <v>3.3649919999999995</v>
      </c>
      <c r="AS40">
        <v>3.7584888000000003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28.551865858999989</v>
      </c>
      <c r="BB40">
        <f t="shared" si="0"/>
        <v>705.42924875229232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163.89257795999998</v>
      </c>
      <c r="L41">
        <v>65.230330750000022</v>
      </c>
      <c r="M41">
        <v>0</v>
      </c>
      <c r="N41">
        <v>30</v>
      </c>
      <c r="O41">
        <v>25.189479190357062</v>
      </c>
      <c r="P41">
        <v>49.064399999999992</v>
      </c>
      <c r="Q41">
        <v>5.5422799999999999</v>
      </c>
      <c r="R41">
        <v>10.767085399999997</v>
      </c>
      <c r="S41">
        <v>6.7030854</v>
      </c>
      <c r="T41">
        <v>0</v>
      </c>
      <c r="U41">
        <v>275.80192199999999</v>
      </c>
      <c r="V41">
        <v>5.2645251798561139</v>
      </c>
      <c r="W41">
        <v>11.783363482014385</v>
      </c>
      <c r="X41">
        <v>37.46260116906474</v>
      </c>
      <c r="Y41">
        <v>0</v>
      </c>
      <c r="Z41">
        <v>3.3293303999999999</v>
      </c>
      <c r="AA41">
        <v>0</v>
      </c>
      <c r="AB41">
        <v>6.69038032</v>
      </c>
      <c r="AC41">
        <v>0.9056420799999999</v>
      </c>
      <c r="AD41">
        <v>2.3151846000000003</v>
      </c>
      <c r="AE41">
        <v>1.1405869999999998</v>
      </c>
      <c r="AF41">
        <v>0</v>
      </c>
      <c r="AG41">
        <v>0</v>
      </c>
      <c r="AH41">
        <v>0</v>
      </c>
      <c r="AI41">
        <v>0.32334199999999996</v>
      </c>
      <c r="AJ41">
        <v>0</v>
      </c>
      <c r="AK41">
        <v>13.214299999999998</v>
      </c>
      <c r="AL41">
        <v>2.6559000000000013</v>
      </c>
      <c r="AM41">
        <v>0</v>
      </c>
      <c r="AN41">
        <v>0</v>
      </c>
      <c r="AO41">
        <v>0</v>
      </c>
      <c r="AP41">
        <v>0.2928366</v>
      </c>
      <c r="AQ41">
        <v>0</v>
      </c>
      <c r="AR41">
        <v>3.3649919999999995</v>
      </c>
      <c r="AS41">
        <v>3.7584888000000003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28.190543746999992</v>
      </c>
      <c r="BB41">
        <f t="shared" si="0"/>
        <v>696.50209058429232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163.89257795999998</v>
      </c>
      <c r="L42">
        <v>65.230330750000022</v>
      </c>
      <c r="M42">
        <v>0</v>
      </c>
      <c r="N42">
        <v>30</v>
      </c>
      <c r="O42">
        <v>25.189479190357062</v>
      </c>
      <c r="P42">
        <v>49.064399999999992</v>
      </c>
      <c r="Q42">
        <v>5.5422799999999999</v>
      </c>
      <c r="R42">
        <v>10.767085399999997</v>
      </c>
      <c r="S42">
        <v>6.7030854</v>
      </c>
      <c r="T42">
        <v>0</v>
      </c>
      <c r="U42">
        <v>275.80192199999999</v>
      </c>
      <c r="V42">
        <v>5.2645251798561139</v>
      </c>
      <c r="W42">
        <v>11.783363482014385</v>
      </c>
      <c r="X42">
        <v>37.46260116906474</v>
      </c>
      <c r="Y42">
        <v>0</v>
      </c>
      <c r="Z42">
        <v>3.3293303999999999</v>
      </c>
      <c r="AA42">
        <v>0</v>
      </c>
      <c r="AB42">
        <v>3.3451901599999996</v>
      </c>
      <c r="AC42">
        <v>0</v>
      </c>
      <c r="AD42">
        <v>2.3151846000000003</v>
      </c>
      <c r="AE42">
        <v>1.1405869999999998</v>
      </c>
      <c r="AF42">
        <v>0</v>
      </c>
      <c r="AG42">
        <v>0</v>
      </c>
      <c r="AH42">
        <v>0</v>
      </c>
      <c r="AI42">
        <v>0.32334199999999996</v>
      </c>
      <c r="AJ42">
        <v>0</v>
      </c>
      <c r="AK42">
        <v>13.214299999999998</v>
      </c>
      <c r="AL42">
        <v>2.6559000000000013</v>
      </c>
      <c r="AM42">
        <v>0</v>
      </c>
      <c r="AN42">
        <v>0</v>
      </c>
      <c r="AO42">
        <v>0</v>
      </c>
      <c r="AP42">
        <v>0.2928366</v>
      </c>
      <c r="AQ42">
        <v>0</v>
      </c>
      <c r="AR42">
        <v>3.3649919999999995</v>
      </c>
      <c r="AS42">
        <v>3.7584888000000003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28.025186444999992</v>
      </c>
      <c r="BB42">
        <f t="shared" si="0"/>
        <v>692.41661564629226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163.89257795999998</v>
      </c>
      <c r="L43">
        <v>65.230330750000022</v>
      </c>
      <c r="M43">
        <v>0</v>
      </c>
      <c r="N43">
        <v>30</v>
      </c>
      <c r="O43">
        <v>25.189479190357062</v>
      </c>
      <c r="P43">
        <v>51.526912499999995</v>
      </c>
      <c r="Q43">
        <v>5.5422799999999999</v>
      </c>
      <c r="R43">
        <v>10.767085399999997</v>
      </c>
      <c r="S43">
        <v>6.7030854</v>
      </c>
      <c r="T43">
        <v>0</v>
      </c>
      <c r="U43">
        <v>275.80192199999999</v>
      </c>
      <c r="V43">
        <v>5.2645251798561139</v>
      </c>
      <c r="W43">
        <v>11.783363482014385</v>
      </c>
      <c r="X43">
        <v>37.46260116906474</v>
      </c>
      <c r="Y43">
        <v>0</v>
      </c>
      <c r="Z43">
        <v>1.6646652</v>
      </c>
      <c r="AA43">
        <v>0</v>
      </c>
      <c r="AB43">
        <v>0</v>
      </c>
      <c r="AC43">
        <v>0</v>
      </c>
      <c r="AD43">
        <v>0</v>
      </c>
      <c r="AE43">
        <v>1.1405869999999998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13.214299999999998</v>
      </c>
      <c r="AL43">
        <v>2.6559000000000013</v>
      </c>
      <c r="AM43">
        <v>0</v>
      </c>
      <c r="AN43">
        <v>0</v>
      </c>
      <c r="AO43">
        <v>0</v>
      </c>
      <c r="AP43">
        <v>0.2928366</v>
      </c>
      <c r="AQ43">
        <v>0</v>
      </c>
      <c r="AR43">
        <v>3.3649919999999995</v>
      </c>
      <c r="AS43">
        <v>3.7584888000000003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27.823455603399989</v>
      </c>
      <c r="BB43">
        <f t="shared" si="0"/>
        <v>687.43247702789222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163.89257795999998</v>
      </c>
      <c r="L44">
        <v>65.230330750000022</v>
      </c>
      <c r="M44">
        <v>0</v>
      </c>
      <c r="N44">
        <v>30</v>
      </c>
      <c r="O44">
        <v>25.189479190357062</v>
      </c>
      <c r="P44">
        <v>51.526912499999995</v>
      </c>
      <c r="Q44">
        <v>5.5422799999999999</v>
      </c>
      <c r="R44">
        <v>10.767085399999997</v>
      </c>
      <c r="S44">
        <v>6.7030854</v>
      </c>
      <c r="T44">
        <v>0</v>
      </c>
      <c r="U44">
        <v>275.80192199999999</v>
      </c>
      <c r="V44">
        <v>5.2645251798561139</v>
      </c>
      <c r="W44">
        <v>11.783363482014385</v>
      </c>
      <c r="X44">
        <v>37.46260116906474</v>
      </c>
      <c r="Y44">
        <v>0</v>
      </c>
      <c r="Z44">
        <v>1.6646652</v>
      </c>
      <c r="AA44">
        <v>0</v>
      </c>
      <c r="AB44">
        <v>0</v>
      </c>
      <c r="AC44">
        <v>0</v>
      </c>
      <c r="AD44">
        <v>0</v>
      </c>
      <c r="AE44">
        <v>1.1405869999999998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13.214299999999998</v>
      </c>
      <c r="AL44">
        <v>2.6559000000000013</v>
      </c>
      <c r="AM44">
        <v>0</v>
      </c>
      <c r="AN44">
        <v>0</v>
      </c>
      <c r="AO44">
        <v>0</v>
      </c>
      <c r="AP44">
        <v>0.2928366</v>
      </c>
      <c r="AQ44">
        <v>0</v>
      </c>
      <c r="AR44">
        <v>3.3649919999999995</v>
      </c>
      <c r="AS44">
        <v>3.7584888000000003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27.823455603399989</v>
      </c>
      <c r="BB44">
        <f t="shared" si="0"/>
        <v>687.43247702789222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163.89257795999998</v>
      </c>
      <c r="L45">
        <v>65.230330750000022</v>
      </c>
      <c r="M45">
        <v>0</v>
      </c>
      <c r="N45">
        <v>30</v>
      </c>
      <c r="O45">
        <v>25.189479190357062</v>
      </c>
      <c r="P45">
        <v>51.526912499999995</v>
      </c>
      <c r="Q45">
        <v>5.5422799999999999</v>
      </c>
      <c r="R45">
        <v>10.767085399999997</v>
      </c>
      <c r="S45">
        <v>6.7030854</v>
      </c>
      <c r="T45">
        <v>0</v>
      </c>
      <c r="U45">
        <v>275.80192199999999</v>
      </c>
      <c r="V45">
        <v>5.2645251798561139</v>
      </c>
      <c r="W45">
        <v>11.783363482014385</v>
      </c>
      <c r="X45">
        <v>37.46260116906474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1.1405869999999998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13.214299999999998</v>
      </c>
      <c r="AL45">
        <v>2.6559000000000013</v>
      </c>
      <c r="AM45">
        <v>0</v>
      </c>
      <c r="AN45">
        <v>0</v>
      </c>
      <c r="AO45">
        <v>0</v>
      </c>
      <c r="AP45">
        <v>1.2689585999999997</v>
      </c>
      <c r="AQ45">
        <v>0</v>
      </c>
      <c r="AR45">
        <v>12.338303999999997</v>
      </c>
      <c r="AS45">
        <v>3.7584888000000003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28.14573308939999</v>
      </c>
      <c r="BB45">
        <f t="shared" si="0"/>
        <v>695.39496834189231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163.89257795999998</v>
      </c>
      <c r="L46">
        <v>65.230330750000022</v>
      </c>
      <c r="M46">
        <v>0</v>
      </c>
      <c r="N46">
        <v>30</v>
      </c>
      <c r="O46">
        <v>25.189479190357062</v>
      </c>
      <c r="P46">
        <v>51.526912499999995</v>
      </c>
      <c r="Q46">
        <v>5.5422799999999999</v>
      </c>
      <c r="R46">
        <v>10.767085399999997</v>
      </c>
      <c r="S46">
        <v>6.7030854</v>
      </c>
      <c r="T46">
        <v>0</v>
      </c>
      <c r="U46">
        <v>275.80192199999999</v>
      </c>
      <c r="V46">
        <v>5.2645251798561139</v>
      </c>
      <c r="W46">
        <v>11.783363482014385</v>
      </c>
      <c r="X46">
        <v>37.46260116906474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13.214299999999998</v>
      </c>
      <c r="AL46">
        <v>2.6559000000000013</v>
      </c>
      <c r="AM46">
        <v>0</v>
      </c>
      <c r="AN46">
        <v>0</v>
      </c>
      <c r="AO46">
        <v>0</v>
      </c>
      <c r="AP46">
        <v>1.2689585999999997</v>
      </c>
      <c r="AQ46">
        <v>0</v>
      </c>
      <c r="AR46">
        <v>12.338303999999997</v>
      </c>
      <c r="AS46">
        <v>3.7584888000000003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28.101364369399988</v>
      </c>
      <c r="BB46">
        <f t="shared" si="0"/>
        <v>694.29875006189229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163.89257795999998</v>
      </c>
      <c r="L47">
        <v>64.516010678210677</v>
      </c>
      <c r="M47">
        <v>0</v>
      </c>
      <c r="N47">
        <v>30</v>
      </c>
      <c r="O47">
        <v>25.189479190357062</v>
      </c>
      <c r="P47">
        <v>51.526912499999995</v>
      </c>
      <c r="Q47">
        <v>5.5422799999999999</v>
      </c>
      <c r="R47">
        <v>10.767085399999997</v>
      </c>
      <c r="S47">
        <v>6.7030854</v>
      </c>
      <c r="T47">
        <v>0</v>
      </c>
      <c r="U47">
        <v>275.80192199999999</v>
      </c>
      <c r="V47">
        <v>5.2645251798561139</v>
      </c>
      <c r="W47">
        <v>11.783363482014385</v>
      </c>
      <c r="X47">
        <v>37.46260116906474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13.214299999999998</v>
      </c>
      <c r="AL47">
        <v>5.3118000000000025</v>
      </c>
      <c r="AM47">
        <v>0</v>
      </c>
      <c r="AN47">
        <v>0</v>
      </c>
      <c r="AO47">
        <v>0</v>
      </c>
      <c r="AP47">
        <v>1.2689585999999997</v>
      </c>
      <c r="AQ47">
        <v>0</v>
      </c>
      <c r="AR47">
        <v>3.3649919999999995</v>
      </c>
      <c r="AS47">
        <v>3.7584888000000003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27.827830016783132</v>
      </c>
      <c r="BB47">
        <f t="shared" si="0"/>
        <v>687.54055234271993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163.89257795999998</v>
      </c>
      <c r="L48">
        <v>60.521211255411259</v>
      </c>
      <c r="M48">
        <v>0</v>
      </c>
      <c r="N48">
        <v>30</v>
      </c>
      <c r="O48">
        <v>25.189479190357062</v>
      </c>
      <c r="P48">
        <v>51.526912499999995</v>
      </c>
      <c r="Q48">
        <v>5.5422799999999999</v>
      </c>
      <c r="R48">
        <v>10.767085399999997</v>
      </c>
      <c r="S48">
        <v>6.7030854</v>
      </c>
      <c r="T48">
        <v>0</v>
      </c>
      <c r="U48">
        <v>275.80192199999999</v>
      </c>
      <c r="V48">
        <v>5.2645251798561139</v>
      </c>
      <c r="W48">
        <v>11.783363482014385</v>
      </c>
      <c r="X48">
        <v>37.46260116906474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13.214299999999998</v>
      </c>
      <c r="AL48">
        <v>5.3118000000000025</v>
      </c>
      <c r="AM48">
        <v>0</v>
      </c>
      <c r="AN48">
        <v>0</v>
      </c>
      <c r="AO48">
        <v>0</v>
      </c>
      <c r="AP48">
        <v>0.2928366</v>
      </c>
      <c r="AQ48">
        <v>0</v>
      </c>
      <c r="AR48">
        <v>3.3649919999999995</v>
      </c>
      <c r="AS48">
        <v>3.7584888000000003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27.63446109723623</v>
      </c>
      <c r="BB48">
        <f t="shared" si="0"/>
        <v>682.76299983946728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163.89257795999998</v>
      </c>
      <c r="L49">
        <v>54.529012121212119</v>
      </c>
      <c r="M49">
        <v>0</v>
      </c>
      <c r="N49">
        <v>30</v>
      </c>
      <c r="O49">
        <v>25.189479190357062</v>
      </c>
      <c r="P49">
        <v>51.526912499999995</v>
      </c>
      <c r="Q49">
        <v>5.5422799999999999</v>
      </c>
      <c r="R49">
        <v>10.767085399999997</v>
      </c>
      <c r="S49">
        <v>6.7030854</v>
      </c>
      <c r="T49">
        <v>0</v>
      </c>
      <c r="U49">
        <v>275.80192199999999</v>
      </c>
      <c r="V49">
        <v>5.2645251798561139</v>
      </c>
      <c r="W49">
        <v>11.783363482014385</v>
      </c>
      <c r="X49">
        <v>37.46260116906474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13.214299999999998</v>
      </c>
      <c r="AL49">
        <v>5.3118000000000025</v>
      </c>
      <c r="AM49">
        <v>0</v>
      </c>
      <c r="AN49">
        <v>0</v>
      </c>
      <c r="AO49">
        <v>0</v>
      </c>
      <c r="AP49">
        <v>0.2928366</v>
      </c>
      <c r="AQ49">
        <v>0</v>
      </c>
      <c r="AR49">
        <v>3.3649919999999995</v>
      </c>
      <c r="AS49">
        <v>3.7584888000000003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27.401364550915883</v>
      </c>
      <c r="BB49">
        <f t="shared" si="0"/>
        <v>677.00389725158857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163.89257795999998</v>
      </c>
      <c r="L50">
        <v>50.034862770562775</v>
      </c>
      <c r="M50">
        <v>0</v>
      </c>
      <c r="N50">
        <v>30</v>
      </c>
      <c r="O50">
        <v>25.189479190357062</v>
      </c>
      <c r="P50">
        <v>51.526912499999995</v>
      </c>
      <c r="Q50">
        <v>5.5422799999999999</v>
      </c>
      <c r="R50">
        <v>10.767085399999997</v>
      </c>
      <c r="S50">
        <v>6.7030854</v>
      </c>
      <c r="T50">
        <v>0</v>
      </c>
      <c r="U50">
        <v>275.80192199999999</v>
      </c>
      <c r="V50">
        <v>5.2645251798561139</v>
      </c>
      <c r="W50">
        <v>11.783363482014385</v>
      </c>
      <c r="X50">
        <v>37.46260116906474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13.214299999999998</v>
      </c>
      <c r="AL50">
        <v>5.3118000000000025</v>
      </c>
      <c r="AM50">
        <v>0</v>
      </c>
      <c r="AN50">
        <v>0</v>
      </c>
      <c r="AO50">
        <v>0</v>
      </c>
      <c r="AP50">
        <v>0.2928366</v>
      </c>
      <c r="AQ50">
        <v>0</v>
      </c>
      <c r="AR50">
        <v>3.3649919999999995</v>
      </c>
      <c r="AS50">
        <v>3.7584888000000003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27.226542141175624</v>
      </c>
      <c r="BB50">
        <f t="shared" si="0"/>
        <v>672.68457031067942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162.69107796</v>
      </c>
      <c r="L51">
        <v>50.034862770562775</v>
      </c>
      <c r="M51">
        <v>0</v>
      </c>
      <c r="N51">
        <v>30</v>
      </c>
      <c r="O51">
        <v>25.189479190357062</v>
      </c>
      <c r="P51">
        <v>51.526912499999995</v>
      </c>
      <c r="Q51">
        <v>4.6039023999999991</v>
      </c>
      <c r="R51">
        <v>8.9877392</v>
      </c>
      <c r="S51">
        <v>5.4085743999999991</v>
      </c>
      <c r="T51">
        <v>0</v>
      </c>
      <c r="U51">
        <v>275.80192199999999</v>
      </c>
      <c r="V51">
        <v>5.2645251798561139</v>
      </c>
      <c r="W51">
        <v>11.783363482014385</v>
      </c>
      <c r="X51">
        <v>37.46260116906474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13.214299999999998</v>
      </c>
      <c r="AL51">
        <v>5.3118000000000025</v>
      </c>
      <c r="AM51">
        <v>0</v>
      </c>
      <c r="AN51">
        <v>0</v>
      </c>
      <c r="AO51">
        <v>0</v>
      </c>
      <c r="AP51">
        <v>0.2928366</v>
      </c>
      <c r="AQ51">
        <v>0</v>
      </c>
      <c r="AR51">
        <v>3.3649919999999995</v>
      </c>
      <c r="AS51">
        <v>3.7584888000000003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27.023727903175658</v>
      </c>
      <c r="BB51">
        <f t="shared" si="0"/>
        <v>667.6736497486794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162.69107796</v>
      </c>
      <c r="L52">
        <v>50.034862770562775</v>
      </c>
      <c r="M52">
        <v>0</v>
      </c>
      <c r="N52">
        <v>30</v>
      </c>
      <c r="O52">
        <v>25.189479190357062</v>
      </c>
      <c r="P52">
        <v>51.526912499999995</v>
      </c>
      <c r="Q52">
        <v>4.6039023999999991</v>
      </c>
      <c r="R52">
        <v>8.9877392</v>
      </c>
      <c r="S52">
        <v>5.4085743999999991</v>
      </c>
      <c r="T52">
        <v>0</v>
      </c>
      <c r="U52">
        <v>275.80192199999999</v>
      </c>
      <c r="V52">
        <v>3.6493597122302144</v>
      </c>
      <c r="W52">
        <v>8.1683946043165445</v>
      </c>
      <c r="X52">
        <v>37.46260116906474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13.214299999999998</v>
      </c>
      <c r="AL52">
        <v>5.3118000000000025</v>
      </c>
      <c r="AM52">
        <v>0</v>
      </c>
      <c r="AN52">
        <v>0</v>
      </c>
      <c r="AO52">
        <v>0</v>
      </c>
      <c r="AP52">
        <v>0.2928366</v>
      </c>
      <c r="AQ52">
        <v>0</v>
      </c>
      <c r="AR52">
        <v>3.3649919999999995</v>
      </c>
      <c r="AS52">
        <v>3.7584888000000003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26.820275718283572</v>
      </c>
      <c r="BB52">
        <f t="shared" si="0"/>
        <v>662.64696758824766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162.69107796</v>
      </c>
      <c r="L53">
        <v>50.034862770562775</v>
      </c>
      <c r="M53">
        <v>0</v>
      </c>
      <c r="N53">
        <v>30</v>
      </c>
      <c r="O53">
        <v>25.189479190357062</v>
      </c>
      <c r="P53">
        <v>51.526912499999995</v>
      </c>
      <c r="Q53">
        <v>4.6039023999999991</v>
      </c>
      <c r="R53">
        <v>8.9877392</v>
      </c>
      <c r="S53">
        <v>5.4085743999999991</v>
      </c>
      <c r="T53">
        <v>0</v>
      </c>
      <c r="U53">
        <v>275.80192199999999</v>
      </c>
      <c r="V53">
        <v>3.6493597122302144</v>
      </c>
      <c r="W53">
        <v>8.1683946043165445</v>
      </c>
      <c r="X53">
        <v>37.46260116906474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13.214299999999998</v>
      </c>
      <c r="AL53">
        <v>5.3118000000000025</v>
      </c>
      <c r="AM53">
        <v>0</v>
      </c>
      <c r="AN53">
        <v>0</v>
      </c>
      <c r="AO53">
        <v>0</v>
      </c>
      <c r="AP53">
        <v>0.2928366</v>
      </c>
      <c r="AQ53">
        <v>0</v>
      </c>
      <c r="AR53">
        <v>3.925824</v>
      </c>
      <c r="AS53">
        <v>3.7584888000000003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26.842092032283574</v>
      </c>
      <c r="BB53">
        <f t="shared" si="0"/>
        <v>663.18598327424775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162.69107796</v>
      </c>
      <c r="L54">
        <v>50.034862770562775</v>
      </c>
      <c r="M54">
        <v>0</v>
      </c>
      <c r="N54">
        <v>30</v>
      </c>
      <c r="O54">
        <v>25.189479190357062</v>
      </c>
      <c r="P54">
        <v>51.526912499999995</v>
      </c>
      <c r="Q54">
        <v>4.6039023999999991</v>
      </c>
      <c r="R54">
        <v>8.9877392</v>
      </c>
      <c r="S54">
        <v>5.4085743999999991</v>
      </c>
      <c r="T54">
        <v>0</v>
      </c>
      <c r="U54">
        <v>275.80192199999999</v>
      </c>
      <c r="V54">
        <v>3.6493597122302144</v>
      </c>
      <c r="W54">
        <v>8.1683946043165445</v>
      </c>
      <c r="X54">
        <v>37.46260116906474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13.214299999999998</v>
      </c>
      <c r="AL54">
        <v>5.3118000000000025</v>
      </c>
      <c r="AM54">
        <v>0</v>
      </c>
      <c r="AN54">
        <v>0</v>
      </c>
      <c r="AO54">
        <v>0</v>
      </c>
      <c r="AP54">
        <v>0.2928366</v>
      </c>
      <c r="AQ54">
        <v>0</v>
      </c>
      <c r="AR54">
        <v>3.925824</v>
      </c>
      <c r="AS54">
        <v>3.7584888000000003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26.842092032283574</v>
      </c>
      <c r="BB54">
        <f t="shared" si="0"/>
        <v>663.18598327424775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162.69107796</v>
      </c>
      <c r="L55">
        <v>46.439543290043297</v>
      </c>
      <c r="M55">
        <v>0</v>
      </c>
      <c r="N55">
        <v>30</v>
      </c>
      <c r="O55">
        <v>25.189479190357062</v>
      </c>
      <c r="P55">
        <v>51.526912499999995</v>
      </c>
      <c r="Q55">
        <v>4.6039023999999991</v>
      </c>
      <c r="R55">
        <v>8.9877392</v>
      </c>
      <c r="S55">
        <v>5.4085743999999991</v>
      </c>
      <c r="T55">
        <v>0</v>
      </c>
      <c r="U55">
        <v>275.80192199999999</v>
      </c>
      <c r="V55">
        <v>3.6493597122302144</v>
      </c>
      <c r="W55">
        <v>8.1683946043165445</v>
      </c>
      <c r="X55">
        <v>37.46260116906474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13.214299999999998</v>
      </c>
      <c r="AL55">
        <v>5.3118000000000025</v>
      </c>
      <c r="AM55">
        <v>0</v>
      </c>
      <c r="AN55">
        <v>0</v>
      </c>
      <c r="AO55">
        <v>0</v>
      </c>
      <c r="AP55">
        <v>0.2928366</v>
      </c>
      <c r="AQ55">
        <v>0</v>
      </c>
      <c r="AR55">
        <v>3.925824</v>
      </c>
      <c r="AS55">
        <v>3.7584888000000003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26.702234104491367</v>
      </c>
      <c r="BB55">
        <f t="shared" si="0"/>
        <v>659.73052172152052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162.69107796</v>
      </c>
      <c r="L56">
        <v>45.241103463203459</v>
      </c>
      <c r="M56">
        <v>0</v>
      </c>
      <c r="N56">
        <v>30</v>
      </c>
      <c r="O56">
        <v>25.189479190357062</v>
      </c>
      <c r="P56">
        <v>51.526912499999995</v>
      </c>
      <c r="Q56">
        <v>4.6039023999999991</v>
      </c>
      <c r="R56">
        <v>8.9877392</v>
      </c>
      <c r="S56">
        <v>5.4085743999999991</v>
      </c>
      <c r="T56">
        <v>0</v>
      </c>
      <c r="U56">
        <v>275.80192199999999</v>
      </c>
      <c r="V56">
        <v>3.6493597122302144</v>
      </c>
      <c r="W56">
        <v>8.1683946043165445</v>
      </c>
      <c r="X56">
        <v>37.46260116906474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13.214299999999998</v>
      </c>
      <c r="AL56">
        <v>5.3118000000000025</v>
      </c>
      <c r="AM56">
        <v>0</v>
      </c>
      <c r="AN56">
        <v>0</v>
      </c>
      <c r="AO56">
        <v>0</v>
      </c>
      <c r="AP56">
        <v>0.2928366</v>
      </c>
      <c r="AQ56">
        <v>0</v>
      </c>
      <c r="AR56">
        <v>3.925824</v>
      </c>
      <c r="AS56">
        <v>3.7584888000000003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26.655614795227294</v>
      </c>
      <c r="BB56">
        <f t="shared" si="0"/>
        <v>658.57870120394477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162.69107796</v>
      </c>
      <c r="L57">
        <v>46.938893217893224</v>
      </c>
      <c r="M57">
        <v>0</v>
      </c>
      <c r="N57">
        <v>30</v>
      </c>
      <c r="O57">
        <v>25.189479190357062</v>
      </c>
      <c r="P57">
        <v>51.526912499999995</v>
      </c>
      <c r="Q57">
        <v>4.6039023999999991</v>
      </c>
      <c r="R57">
        <v>8.9877392</v>
      </c>
      <c r="S57">
        <v>5.4085743999999991</v>
      </c>
      <c r="T57">
        <v>0</v>
      </c>
      <c r="U57">
        <v>275.80192199999999</v>
      </c>
      <c r="V57">
        <v>3.6493597122302144</v>
      </c>
      <c r="W57">
        <v>8.1683946043165445</v>
      </c>
      <c r="X57">
        <v>37.46260116906474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13.214299999999998</v>
      </c>
      <c r="AL57">
        <v>5.3118000000000025</v>
      </c>
      <c r="AM57">
        <v>0</v>
      </c>
      <c r="AN57">
        <v>0</v>
      </c>
      <c r="AO57">
        <v>0</v>
      </c>
      <c r="AP57">
        <v>0.2928366</v>
      </c>
      <c r="AQ57">
        <v>0</v>
      </c>
      <c r="AR57">
        <v>3.925824</v>
      </c>
      <c r="AS57">
        <v>3.7584888000000003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26.721658816684737</v>
      </c>
      <c r="BB57">
        <f t="shared" si="0"/>
        <v>660.21044693717704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157.87710000000004</v>
      </c>
      <c r="L58">
        <v>45.141233477633477</v>
      </c>
      <c r="M58">
        <v>0</v>
      </c>
      <c r="N58">
        <v>30</v>
      </c>
      <c r="O58">
        <v>25.189479190357062</v>
      </c>
      <c r="P58">
        <v>51.526912499999995</v>
      </c>
      <c r="Q58">
        <v>3.6660581999999993</v>
      </c>
      <c r="R58">
        <v>7.4263757999999989</v>
      </c>
      <c r="S58">
        <v>4.4095669999999991</v>
      </c>
      <c r="T58">
        <v>0</v>
      </c>
      <c r="U58">
        <v>275.80192199999999</v>
      </c>
      <c r="V58">
        <v>3.6493597122302144</v>
      </c>
      <c r="W58">
        <v>8.1683946043165445</v>
      </c>
      <c r="X58">
        <v>37.46260116906474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13.214299999999998</v>
      </c>
      <c r="AL58">
        <v>5.3118000000000025</v>
      </c>
      <c r="AM58">
        <v>0</v>
      </c>
      <c r="AN58">
        <v>0</v>
      </c>
      <c r="AO58">
        <v>0</v>
      </c>
      <c r="AP58">
        <v>0.2928366</v>
      </c>
      <c r="AQ58">
        <v>0</v>
      </c>
      <c r="AR58">
        <v>3.925824</v>
      </c>
      <c r="AS58">
        <v>3.7584888000000003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26.328385471488659</v>
      </c>
      <c r="BB58">
        <f t="shared" si="0"/>
        <v>650.49386758211335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157.87710000000004</v>
      </c>
      <c r="L59">
        <v>45.141233477633477</v>
      </c>
      <c r="M59">
        <v>0</v>
      </c>
      <c r="N59">
        <v>30</v>
      </c>
      <c r="O59">
        <v>25.189479190357062</v>
      </c>
      <c r="P59">
        <v>51.526912499999995</v>
      </c>
      <c r="Q59">
        <v>3.6660581999999993</v>
      </c>
      <c r="R59">
        <v>7.4263757999999989</v>
      </c>
      <c r="S59">
        <v>4.4095669999999991</v>
      </c>
      <c r="T59">
        <v>0</v>
      </c>
      <c r="U59">
        <v>275.80192199999999</v>
      </c>
      <c r="V59">
        <v>3.6493597122302144</v>
      </c>
      <c r="W59">
        <v>8.1683946043165445</v>
      </c>
      <c r="X59">
        <v>37.46260116906474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13.214299999999998</v>
      </c>
      <c r="AL59">
        <v>5.3118000000000025</v>
      </c>
      <c r="AM59">
        <v>0</v>
      </c>
      <c r="AN59">
        <v>0</v>
      </c>
      <c r="AO59">
        <v>0</v>
      </c>
      <c r="AP59">
        <v>0.2928366</v>
      </c>
      <c r="AQ59">
        <v>0</v>
      </c>
      <c r="AR59">
        <v>3.925824</v>
      </c>
      <c r="AS59">
        <v>3.7584888000000003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26.328385471488659</v>
      </c>
      <c r="BB59">
        <f t="shared" si="0"/>
        <v>650.49386758211335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162.69107796</v>
      </c>
      <c r="L60">
        <v>45.141233477633477</v>
      </c>
      <c r="M60">
        <v>0</v>
      </c>
      <c r="N60">
        <v>30</v>
      </c>
      <c r="O60">
        <v>25.189479190357062</v>
      </c>
      <c r="P60">
        <v>51.526912499999995</v>
      </c>
      <c r="Q60">
        <v>3.6660581999999993</v>
      </c>
      <c r="R60">
        <v>7.4263757999999989</v>
      </c>
      <c r="S60">
        <v>4.4095669999999991</v>
      </c>
      <c r="T60">
        <v>0</v>
      </c>
      <c r="U60">
        <v>275.80192199999999</v>
      </c>
      <c r="V60">
        <v>3.6493597122302144</v>
      </c>
      <c r="W60">
        <v>8.1683946043165445</v>
      </c>
      <c r="X60">
        <v>37.46260116906474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13.214299999999998</v>
      </c>
      <c r="AL60">
        <v>5.3118000000000025</v>
      </c>
      <c r="AM60">
        <v>0</v>
      </c>
      <c r="AN60">
        <v>0</v>
      </c>
      <c r="AO60">
        <v>0</v>
      </c>
      <c r="AP60">
        <v>0.2928366</v>
      </c>
      <c r="AQ60">
        <v>0</v>
      </c>
      <c r="AR60">
        <v>3.925824</v>
      </c>
      <c r="AS60">
        <v>3.7584888000000003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26.515649098788614</v>
      </c>
      <c r="BB60">
        <f t="shared" si="0"/>
        <v>655.12058191481344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162.69107796</v>
      </c>
      <c r="L61">
        <v>45.141233477633477</v>
      </c>
      <c r="M61">
        <v>0</v>
      </c>
      <c r="N61">
        <v>30</v>
      </c>
      <c r="O61">
        <v>25.189479190357062</v>
      </c>
      <c r="P61">
        <v>51.526912499999995</v>
      </c>
      <c r="Q61">
        <v>3.6660581999999993</v>
      </c>
      <c r="R61">
        <v>7.4263757999999989</v>
      </c>
      <c r="S61">
        <v>4.4095669999999991</v>
      </c>
      <c r="T61">
        <v>0</v>
      </c>
      <c r="U61">
        <v>275.80192199999999</v>
      </c>
      <c r="V61">
        <v>3.6493597122302144</v>
      </c>
      <c r="W61">
        <v>8.1683946043165445</v>
      </c>
      <c r="X61">
        <v>37.46260116906474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13.214299999999998</v>
      </c>
      <c r="AL61">
        <v>5.3118000000000025</v>
      </c>
      <c r="AM61">
        <v>0</v>
      </c>
      <c r="AN61">
        <v>0</v>
      </c>
      <c r="AO61">
        <v>0</v>
      </c>
      <c r="AP61">
        <v>0.2928366</v>
      </c>
      <c r="AQ61">
        <v>0</v>
      </c>
      <c r="AR61">
        <v>3.3649919999999995</v>
      </c>
      <c r="AS61">
        <v>3.7584888000000003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26.493832784788612</v>
      </c>
      <c r="BB61">
        <f t="shared" si="0"/>
        <v>654.58156622881336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162.69107796</v>
      </c>
      <c r="L62">
        <v>45.141233477633477</v>
      </c>
      <c r="M62">
        <v>0</v>
      </c>
      <c r="N62">
        <v>30</v>
      </c>
      <c r="O62">
        <v>25.189479190357062</v>
      </c>
      <c r="P62">
        <v>51.526912499999995</v>
      </c>
      <c r="Q62">
        <v>3.6660581999999993</v>
      </c>
      <c r="R62">
        <v>7.4263757999999989</v>
      </c>
      <c r="S62">
        <v>4.4095669999999991</v>
      </c>
      <c r="T62">
        <v>0</v>
      </c>
      <c r="U62">
        <v>275.80192199999999</v>
      </c>
      <c r="V62">
        <v>3.6493597122302144</v>
      </c>
      <c r="W62">
        <v>8.1683946043165445</v>
      </c>
      <c r="X62">
        <v>37.46260116906474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13.214299999999998</v>
      </c>
      <c r="AL62">
        <v>5.3118000000000025</v>
      </c>
      <c r="AM62">
        <v>0</v>
      </c>
      <c r="AN62">
        <v>0</v>
      </c>
      <c r="AO62">
        <v>0</v>
      </c>
      <c r="AP62">
        <v>0.2928366</v>
      </c>
      <c r="AQ62">
        <v>0</v>
      </c>
      <c r="AR62">
        <v>3.3649919999999995</v>
      </c>
      <c r="AS62">
        <v>3.7584888000000003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26.493832784788612</v>
      </c>
      <c r="BB62">
        <f t="shared" si="0"/>
        <v>654.58156622881336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156.6756</v>
      </c>
      <c r="L63">
        <v>45.141233477633477</v>
      </c>
      <c r="M63">
        <v>0</v>
      </c>
      <c r="N63">
        <v>30</v>
      </c>
      <c r="O63">
        <v>25.189479190357062</v>
      </c>
      <c r="P63">
        <v>51.526912499999995</v>
      </c>
      <c r="Q63">
        <v>3.6660581999999993</v>
      </c>
      <c r="R63">
        <v>7.4263757999999989</v>
      </c>
      <c r="S63">
        <v>4.4095669999999991</v>
      </c>
      <c r="T63">
        <v>0</v>
      </c>
      <c r="U63">
        <v>275.80192199999999</v>
      </c>
      <c r="V63">
        <v>3.6493597122302144</v>
      </c>
      <c r="W63">
        <v>8.1683946043165445</v>
      </c>
      <c r="X63">
        <v>37.46260116906474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13.214299999999998</v>
      </c>
      <c r="AL63">
        <v>2.6559000000000013</v>
      </c>
      <c r="AM63">
        <v>0</v>
      </c>
      <c r="AN63">
        <v>0</v>
      </c>
      <c r="AO63">
        <v>0</v>
      </c>
      <c r="AP63">
        <v>0.2928366</v>
      </c>
      <c r="AQ63">
        <v>0</v>
      </c>
      <c r="AR63">
        <v>2.6639519999999997</v>
      </c>
      <c r="AS63">
        <v>3.7584888000000003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26.129245892280341</v>
      </c>
      <c r="BB63">
        <f t="shared" si="0"/>
        <v>645.57373516132168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162.69107796</v>
      </c>
      <c r="L64">
        <v>48.936292929292932</v>
      </c>
      <c r="M64">
        <v>0</v>
      </c>
      <c r="N64">
        <v>30</v>
      </c>
      <c r="O64">
        <v>25.189479190357062</v>
      </c>
      <c r="P64">
        <v>51.526912499999995</v>
      </c>
      <c r="Q64">
        <v>3.6660581999999993</v>
      </c>
      <c r="R64">
        <v>7.4263757999999989</v>
      </c>
      <c r="S64">
        <v>4.4095669999999991</v>
      </c>
      <c r="T64">
        <v>0</v>
      </c>
      <c r="U64">
        <v>275.80192199999999</v>
      </c>
      <c r="V64">
        <v>3.6493597122302144</v>
      </c>
      <c r="W64">
        <v>8.1683946043165445</v>
      </c>
      <c r="X64">
        <v>37.46260116906474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13.214299999999998</v>
      </c>
      <c r="AL64">
        <v>2.6559000000000013</v>
      </c>
      <c r="AM64">
        <v>0</v>
      </c>
      <c r="AN64">
        <v>0</v>
      </c>
      <c r="AO64">
        <v>0</v>
      </c>
      <c r="AP64">
        <v>0.2928366</v>
      </c>
      <c r="AQ64">
        <v>0</v>
      </c>
      <c r="AR64">
        <v>2.6639519999999997</v>
      </c>
      <c r="AS64">
        <v>3.7584888000000003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26.510875682249907</v>
      </c>
      <c r="BB64">
        <f t="shared" si="0"/>
        <v>655.00264278301154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162.69107796</v>
      </c>
      <c r="L65">
        <v>45.141233477633477</v>
      </c>
      <c r="M65">
        <v>0</v>
      </c>
      <c r="N65">
        <v>30</v>
      </c>
      <c r="O65">
        <v>25.189479190357062</v>
      </c>
      <c r="P65">
        <v>51.526912499999995</v>
      </c>
      <c r="Q65">
        <v>3.6660581999999993</v>
      </c>
      <c r="R65">
        <v>7.4263757999999989</v>
      </c>
      <c r="S65">
        <v>4.4095669999999991</v>
      </c>
      <c r="T65">
        <v>0</v>
      </c>
      <c r="U65">
        <v>275.80192199999999</v>
      </c>
      <c r="V65">
        <v>3.6493597122302144</v>
      </c>
      <c r="W65">
        <v>8.1683946043165445</v>
      </c>
      <c r="X65">
        <v>37.46260116906474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13.214299999999998</v>
      </c>
      <c r="AL65">
        <v>2.6559000000000013</v>
      </c>
      <c r="AM65">
        <v>0</v>
      </c>
      <c r="AN65">
        <v>0</v>
      </c>
      <c r="AO65">
        <v>0</v>
      </c>
      <c r="AP65">
        <v>1.2689585999999997</v>
      </c>
      <c r="AQ65">
        <v>0</v>
      </c>
      <c r="AR65">
        <v>2.6639519999999997</v>
      </c>
      <c r="AS65">
        <v>3.7584888000000003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26.401219091580352</v>
      </c>
      <c r="BB65">
        <f t="shared" si="0"/>
        <v>652.29336192202163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162.69107796</v>
      </c>
      <c r="L66">
        <v>45.141233477633477</v>
      </c>
      <c r="M66">
        <v>0</v>
      </c>
      <c r="N66">
        <v>30</v>
      </c>
      <c r="O66">
        <v>25.189479190357062</v>
      </c>
      <c r="P66">
        <v>51.526912499999995</v>
      </c>
      <c r="Q66">
        <v>3.6660581999999993</v>
      </c>
      <c r="R66">
        <v>7.4263757999999989</v>
      </c>
      <c r="S66">
        <v>4.4095669999999991</v>
      </c>
      <c r="T66">
        <v>0</v>
      </c>
      <c r="U66">
        <v>275.80192199999999</v>
      </c>
      <c r="V66">
        <v>3.6493597122302144</v>
      </c>
      <c r="W66">
        <v>8.1683946043165445</v>
      </c>
      <c r="X66">
        <v>37.46260116906474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13.214299999999998</v>
      </c>
      <c r="AL66">
        <v>2.6559000000000013</v>
      </c>
      <c r="AM66">
        <v>0</v>
      </c>
      <c r="AN66">
        <v>0</v>
      </c>
      <c r="AO66">
        <v>0</v>
      </c>
      <c r="AP66">
        <v>1.2689585999999997</v>
      </c>
      <c r="AQ66">
        <v>0</v>
      </c>
      <c r="AR66">
        <v>2.6639519999999997</v>
      </c>
      <c r="AS66">
        <v>3.7584888000000003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26.401219091580352</v>
      </c>
      <c r="BB66">
        <f t="shared" si="0"/>
        <v>652.29336192202163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162.69107796</v>
      </c>
      <c r="L67">
        <v>45.141233477633477</v>
      </c>
      <c r="M67">
        <v>0</v>
      </c>
      <c r="N67">
        <v>30</v>
      </c>
      <c r="O67">
        <v>25.189479190357062</v>
      </c>
      <c r="P67">
        <v>51.526912499999995</v>
      </c>
      <c r="Q67">
        <v>3.6660581999999993</v>
      </c>
      <c r="R67">
        <v>7.4263757999999989</v>
      </c>
      <c r="S67">
        <v>4.4095669999999991</v>
      </c>
      <c r="T67">
        <v>0</v>
      </c>
      <c r="U67">
        <v>275.80192199999999</v>
      </c>
      <c r="V67">
        <v>3.6493597122302144</v>
      </c>
      <c r="W67">
        <v>8.1683946043165445</v>
      </c>
      <c r="X67">
        <v>37.46260116906474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13.214299999999998</v>
      </c>
      <c r="AL67">
        <v>2.6559000000000013</v>
      </c>
      <c r="AM67">
        <v>0</v>
      </c>
      <c r="AN67">
        <v>0</v>
      </c>
      <c r="AO67">
        <v>0</v>
      </c>
      <c r="AP67">
        <v>1.2689585999999997</v>
      </c>
      <c r="AQ67">
        <v>0</v>
      </c>
      <c r="AR67">
        <v>2.8041599999999995</v>
      </c>
      <c r="AS67">
        <v>2.7334463999999996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26.366799043580354</v>
      </c>
      <c r="BB67">
        <f t="shared" si="0"/>
        <v>651.44294757002172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162.69107796</v>
      </c>
      <c r="L68">
        <v>45.141233477633477</v>
      </c>
      <c r="M68">
        <v>0</v>
      </c>
      <c r="N68">
        <v>30</v>
      </c>
      <c r="O68">
        <v>25.189479190357062</v>
      </c>
      <c r="P68">
        <v>51.526912499999995</v>
      </c>
      <c r="Q68">
        <v>3.6660581999999993</v>
      </c>
      <c r="R68">
        <v>7.4263757999999989</v>
      </c>
      <c r="S68">
        <v>4.4095669999999991</v>
      </c>
      <c r="T68">
        <v>0</v>
      </c>
      <c r="U68">
        <v>275.80192199999999</v>
      </c>
      <c r="V68">
        <v>3.6493597122302144</v>
      </c>
      <c r="W68">
        <v>8.1683946043165445</v>
      </c>
      <c r="X68">
        <v>37.46260116906474</v>
      </c>
      <c r="Y68">
        <v>0</v>
      </c>
      <c r="Z68">
        <v>0</v>
      </c>
      <c r="AA68">
        <v>0</v>
      </c>
      <c r="AB68">
        <v>0</v>
      </c>
      <c r="AC68">
        <v>2.4581713599999997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13.214299999999998</v>
      </c>
      <c r="AL68">
        <v>2.6559000000000013</v>
      </c>
      <c r="AM68">
        <v>0</v>
      </c>
      <c r="AN68">
        <v>0</v>
      </c>
      <c r="AO68">
        <v>0</v>
      </c>
      <c r="AP68">
        <v>0.2928366</v>
      </c>
      <c r="AQ68">
        <v>0</v>
      </c>
      <c r="AR68">
        <v>2.8041599999999995</v>
      </c>
      <c r="AS68">
        <v>2.7334463999999996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26.424450693580354</v>
      </c>
      <c r="BB68">
        <f t="shared" ref="BB68:BB99" si="1">SUM(B68:AZ68)-BA68</f>
        <v>652.86734528002171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154.27260000000004</v>
      </c>
      <c r="L69">
        <v>45.440843434343428</v>
      </c>
      <c r="M69">
        <v>0</v>
      </c>
      <c r="N69">
        <v>30</v>
      </c>
      <c r="O69">
        <v>25.189479190357062</v>
      </c>
      <c r="P69">
        <v>51.526912499999995</v>
      </c>
      <c r="Q69">
        <v>3.6482782000000005</v>
      </c>
      <c r="R69">
        <v>7.3806558000000004</v>
      </c>
      <c r="S69">
        <v>4.3816269999999999</v>
      </c>
      <c r="T69">
        <v>0</v>
      </c>
      <c r="U69">
        <v>275.80192199999999</v>
      </c>
      <c r="V69">
        <v>3.6493597122302144</v>
      </c>
      <c r="W69">
        <v>8.1683946043165445</v>
      </c>
      <c r="X69">
        <v>37.46260116906474</v>
      </c>
      <c r="Y69">
        <v>0</v>
      </c>
      <c r="Z69">
        <v>0</v>
      </c>
      <c r="AA69">
        <v>0</v>
      </c>
      <c r="AB69">
        <v>0</v>
      </c>
      <c r="AC69">
        <v>2.4581713599999997</v>
      </c>
      <c r="AD69">
        <v>0</v>
      </c>
      <c r="AE69">
        <v>0</v>
      </c>
      <c r="AF69">
        <v>0</v>
      </c>
      <c r="AG69">
        <v>0</v>
      </c>
      <c r="AH69">
        <v>5.2918359999999991</v>
      </c>
      <c r="AI69">
        <v>0</v>
      </c>
      <c r="AJ69">
        <v>0</v>
      </c>
      <c r="AK69">
        <v>13.214299999999998</v>
      </c>
      <c r="AL69">
        <v>2.6559000000000013</v>
      </c>
      <c r="AM69">
        <v>0</v>
      </c>
      <c r="AN69">
        <v>0</v>
      </c>
      <c r="AO69">
        <v>0</v>
      </c>
      <c r="AP69">
        <v>0.2928366</v>
      </c>
      <c r="AQ69">
        <v>0</v>
      </c>
      <c r="AR69">
        <v>2.8041599999999995</v>
      </c>
      <c r="AS69">
        <v>2.7334463999999996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26.310922349596392</v>
      </c>
      <c r="BB69">
        <f t="shared" si="1"/>
        <v>650.06240162071572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148.26510000000005</v>
      </c>
      <c r="L70">
        <v>45.440843434343428</v>
      </c>
      <c r="M70">
        <v>0</v>
      </c>
      <c r="N70">
        <v>30</v>
      </c>
      <c r="O70">
        <v>25.189479190357062</v>
      </c>
      <c r="P70">
        <v>51.526912499999995</v>
      </c>
      <c r="Q70">
        <v>3.6482782000000005</v>
      </c>
      <c r="R70">
        <v>7.3806558000000004</v>
      </c>
      <c r="S70">
        <v>4.3816269999999999</v>
      </c>
      <c r="T70">
        <v>0</v>
      </c>
      <c r="U70">
        <v>275.80192199999999</v>
      </c>
      <c r="V70">
        <v>3.6493597122302144</v>
      </c>
      <c r="W70">
        <v>8.1683946043165445</v>
      </c>
      <c r="X70">
        <v>37.46260116906474</v>
      </c>
      <c r="Y70">
        <v>0</v>
      </c>
      <c r="Z70">
        <v>1.6646652</v>
      </c>
      <c r="AA70">
        <v>3.5685374400000001</v>
      </c>
      <c r="AB70">
        <v>0</v>
      </c>
      <c r="AC70">
        <v>2.4581713599999997</v>
      </c>
      <c r="AD70">
        <v>2.3205531439999998</v>
      </c>
      <c r="AE70">
        <v>0</v>
      </c>
      <c r="AF70">
        <v>0</v>
      </c>
      <c r="AG70">
        <v>0</v>
      </c>
      <c r="AH70">
        <v>11.8825772</v>
      </c>
      <c r="AI70">
        <v>0</v>
      </c>
      <c r="AJ70">
        <v>0</v>
      </c>
      <c r="AK70">
        <v>13.214299999999998</v>
      </c>
      <c r="AL70">
        <v>2.6559000000000013</v>
      </c>
      <c r="AM70">
        <v>0</v>
      </c>
      <c r="AN70">
        <v>0</v>
      </c>
      <c r="AO70">
        <v>0</v>
      </c>
      <c r="AP70">
        <v>0.2928366</v>
      </c>
      <c r="AQ70">
        <v>0</v>
      </c>
      <c r="AR70">
        <v>2.8041599999999995</v>
      </c>
      <c r="AS70">
        <v>2.7334463999999996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26.6274514955964</v>
      </c>
      <c r="BB70">
        <f t="shared" si="1"/>
        <v>657.88286945871562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149.4666</v>
      </c>
      <c r="L71">
        <v>45.440843434343428</v>
      </c>
      <c r="M71">
        <v>0</v>
      </c>
      <c r="N71">
        <v>30</v>
      </c>
      <c r="O71">
        <v>25.189479190357062</v>
      </c>
      <c r="P71">
        <v>51.526912499999995</v>
      </c>
      <c r="Q71">
        <v>4.8101757999999997</v>
      </c>
      <c r="R71">
        <v>9.3860620000000008</v>
      </c>
      <c r="S71">
        <v>5.6761379999999999</v>
      </c>
      <c r="T71">
        <v>0</v>
      </c>
      <c r="U71">
        <v>275.80192199999999</v>
      </c>
      <c r="V71">
        <v>5.2645251798561139</v>
      </c>
      <c r="W71">
        <v>10.515767147482013</v>
      </c>
      <c r="X71">
        <v>37.46260116906474</v>
      </c>
      <c r="Y71">
        <v>0</v>
      </c>
      <c r="Z71">
        <v>1.6646652</v>
      </c>
      <c r="AA71">
        <v>7.1370748800000001</v>
      </c>
      <c r="AB71">
        <v>3.3451901599999996</v>
      </c>
      <c r="AC71">
        <v>2.4581713599999997</v>
      </c>
      <c r="AD71">
        <v>2.3205531439999998</v>
      </c>
      <c r="AE71">
        <v>3.5847019999999992</v>
      </c>
      <c r="AF71">
        <v>0</v>
      </c>
      <c r="AG71">
        <v>0</v>
      </c>
      <c r="AH71">
        <v>17.8238658</v>
      </c>
      <c r="AI71">
        <v>0</v>
      </c>
      <c r="AJ71">
        <v>0</v>
      </c>
      <c r="AK71">
        <v>13.214299999999998</v>
      </c>
      <c r="AL71">
        <v>2.6559000000000013</v>
      </c>
      <c r="AM71">
        <v>0</v>
      </c>
      <c r="AN71">
        <v>0</v>
      </c>
      <c r="AO71">
        <v>0</v>
      </c>
      <c r="AP71">
        <v>0.2928366</v>
      </c>
      <c r="AQ71">
        <v>0</v>
      </c>
      <c r="AR71">
        <v>12.338303999999997</v>
      </c>
      <c r="AS71">
        <v>2.7334463999999996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28.012280603711449</v>
      </c>
      <c r="BB71">
        <f t="shared" si="1"/>
        <v>692.09775536139193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149.4666</v>
      </c>
      <c r="L72">
        <v>45.440843434343428</v>
      </c>
      <c r="M72">
        <v>0</v>
      </c>
      <c r="N72">
        <v>30</v>
      </c>
      <c r="O72">
        <v>25.189479190357062</v>
      </c>
      <c r="P72">
        <v>51.526912499999995</v>
      </c>
      <c r="Q72">
        <v>4.8101757999999997</v>
      </c>
      <c r="R72">
        <v>9.3860620000000008</v>
      </c>
      <c r="S72">
        <v>5.6761379999999999</v>
      </c>
      <c r="T72">
        <v>0</v>
      </c>
      <c r="U72">
        <v>275.80192199999999</v>
      </c>
      <c r="V72">
        <v>5.2645251798561139</v>
      </c>
      <c r="W72">
        <v>11.783363482014385</v>
      </c>
      <c r="X72">
        <v>37.46260116906474</v>
      </c>
      <c r="Y72">
        <v>0</v>
      </c>
      <c r="Z72">
        <v>1.6646652</v>
      </c>
      <c r="AA72">
        <v>10.70561232</v>
      </c>
      <c r="AB72">
        <v>3.3451901599999996</v>
      </c>
      <c r="AC72">
        <v>4.9163427199999994</v>
      </c>
      <c r="AD72">
        <v>4.6411062879999996</v>
      </c>
      <c r="AE72">
        <v>7.1694039999999992</v>
      </c>
      <c r="AF72">
        <v>0</v>
      </c>
      <c r="AG72">
        <v>0</v>
      </c>
      <c r="AH72">
        <v>23.7651544</v>
      </c>
      <c r="AI72">
        <v>0.64668399999999993</v>
      </c>
      <c r="AJ72">
        <v>0</v>
      </c>
      <c r="AK72">
        <v>13.214299999999998</v>
      </c>
      <c r="AL72">
        <v>2.6559000000000013</v>
      </c>
      <c r="AM72">
        <v>0</v>
      </c>
      <c r="AN72">
        <v>0</v>
      </c>
      <c r="AO72">
        <v>0</v>
      </c>
      <c r="AP72">
        <v>0.2928366</v>
      </c>
      <c r="AQ72">
        <v>0</v>
      </c>
      <c r="AR72">
        <v>12.338303999999997</v>
      </c>
      <c r="AS72">
        <v>2.7334463999999996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28.78201541248843</v>
      </c>
      <c r="BB72">
        <f t="shared" si="1"/>
        <v>711.11555343114719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149.4666</v>
      </c>
      <c r="L73">
        <v>45.440843434343428</v>
      </c>
      <c r="M73">
        <v>0</v>
      </c>
      <c r="N73">
        <v>30</v>
      </c>
      <c r="O73">
        <v>25.189479190357062</v>
      </c>
      <c r="P73">
        <v>51.526912499999995</v>
      </c>
      <c r="Q73">
        <v>4.8101757999999997</v>
      </c>
      <c r="R73">
        <v>9.3860620000000008</v>
      </c>
      <c r="S73">
        <v>5.6761379999999999</v>
      </c>
      <c r="T73">
        <v>0</v>
      </c>
      <c r="U73">
        <v>275.80192199999999</v>
      </c>
      <c r="V73">
        <v>5.2645251798561139</v>
      </c>
      <c r="W73">
        <v>11.783363482014385</v>
      </c>
      <c r="X73">
        <v>37.46260116906474</v>
      </c>
      <c r="Y73">
        <v>0</v>
      </c>
      <c r="Z73">
        <v>3.3293303999999999</v>
      </c>
      <c r="AA73">
        <v>10.70561232</v>
      </c>
      <c r="AB73">
        <v>6.69038032</v>
      </c>
      <c r="AC73">
        <v>4.9163427199999994</v>
      </c>
      <c r="AD73">
        <v>6.9616594319999976</v>
      </c>
      <c r="AE73">
        <v>12.556885224000002</v>
      </c>
      <c r="AF73">
        <v>0</v>
      </c>
      <c r="AG73">
        <v>0</v>
      </c>
      <c r="AH73">
        <v>29.706442999999989</v>
      </c>
      <c r="AI73">
        <v>4.2034459999999996</v>
      </c>
      <c r="AJ73">
        <v>0</v>
      </c>
      <c r="AK73">
        <v>13.214299999999998</v>
      </c>
      <c r="AL73">
        <v>2.6559000000000013</v>
      </c>
      <c r="AM73">
        <v>0</v>
      </c>
      <c r="AN73">
        <v>0</v>
      </c>
      <c r="AO73">
        <v>0</v>
      </c>
      <c r="AP73">
        <v>0.2928366</v>
      </c>
      <c r="AQ73">
        <v>0</v>
      </c>
      <c r="AR73">
        <v>2.8041599999999995</v>
      </c>
      <c r="AS73">
        <v>2.7334463999999996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29.275337260488417</v>
      </c>
      <c r="BB73">
        <f t="shared" si="1"/>
        <v>723.30402791114739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162.69107796</v>
      </c>
      <c r="L74">
        <v>53.929792207792211</v>
      </c>
      <c r="M74">
        <v>0</v>
      </c>
      <c r="N74">
        <v>30</v>
      </c>
      <c r="O74">
        <v>25.189479190357062</v>
      </c>
      <c r="P74">
        <v>54.268199999999993</v>
      </c>
      <c r="Q74">
        <v>3.1097981999999997</v>
      </c>
      <c r="R74">
        <v>6.0827157999999999</v>
      </c>
      <c r="S74">
        <v>3.6258306960000004</v>
      </c>
      <c r="T74">
        <v>0</v>
      </c>
      <c r="U74">
        <v>275.80192199999999</v>
      </c>
      <c r="V74">
        <v>3.6493597122302144</v>
      </c>
      <c r="W74">
        <v>8.1683946043165445</v>
      </c>
      <c r="X74">
        <v>37.46260116906474</v>
      </c>
      <c r="Y74">
        <v>0</v>
      </c>
      <c r="Z74">
        <v>3.3293303999999999</v>
      </c>
      <c r="AA74">
        <v>10.70561232</v>
      </c>
      <c r="AB74">
        <v>6.69038032</v>
      </c>
      <c r="AC74">
        <v>4.9163427199999994</v>
      </c>
      <c r="AD74">
        <v>6.9616594319999976</v>
      </c>
      <c r="AE74">
        <v>12.556885224000002</v>
      </c>
      <c r="AF74">
        <v>0</v>
      </c>
      <c r="AG74">
        <v>0</v>
      </c>
      <c r="AH74">
        <v>29.706442999999989</v>
      </c>
      <c r="AI74">
        <v>4.2034459999999996</v>
      </c>
      <c r="AJ74">
        <v>0</v>
      </c>
      <c r="AK74">
        <v>13.214299999999998</v>
      </c>
      <c r="AL74">
        <v>2.6559000000000013</v>
      </c>
      <c r="AM74">
        <v>0</v>
      </c>
      <c r="AN74">
        <v>0</v>
      </c>
      <c r="AO74">
        <v>0</v>
      </c>
      <c r="AP74">
        <v>0.2928366</v>
      </c>
      <c r="AQ74">
        <v>0</v>
      </c>
      <c r="AR74">
        <v>2.8041599999999995</v>
      </c>
      <c r="AS74">
        <v>2.7334463999999996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29.748771741783525</v>
      </c>
      <c r="BB74">
        <f t="shared" si="1"/>
        <v>735.00114221397723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164.95203663000004</v>
      </c>
      <c r="L75">
        <v>65.230330750000022</v>
      </c>
      <c r="M75">
        <v>0</v>
      </c>
      <c r="N75">
        <v>30</v>
      </c>
      <c r="O75">
        <v>25.189479190357062</v>
      </c>
      <c r="P75">
        <v>54.268199999999993</v>
      </c>
      <c r="Q75">
        <v>5.5422799999999999</v>
      </c>
      <c r="R75">
        <v>10.767085399999997</v>
      </c>
      <c r="S75">
        <v>6.7030854</v>
      </c>
      <c r="T75">
        <v>0</v>
      </c>
      <c r="U75">
        <v>275.80192199999999</v>
      </c>
      <c r="V75">
        <v>5.2645251798561139</v>
      </c>
      <c r="W75">
        <v>11.783363482014385</v>
      </c>
      <c r="X75">
        <v>37.46260116906474</v>
      </c>
      <c r="Y75">
        <v>0</v>
      </c>
      <c r="Z75">
        <v>3.3293303999999999</v>
      </c>
      <c r="AA75">
        <v>10.70561232</v>
      </c>
      <c r="AB75">
        <v>6.69038032</v>
      </c>
      <c r="AC75">
        <v>4.9163427199999994</v>
      </c>
      <c r="AD75">
        <v>6.9616594319999976</v>
      </c>
      <c r="AE75">
        <v>12.556885224000002</v>
      </c>
      <c r="AF75">
        <v>0</v>
      </c>
      <c r="AG75">
        <v>0</v>
      </c>
      <c r="AH75">
        <v>29.706442999999989</v>
      </c>
      <c r="AI75">
        <v>4.2034459999999996</v>
      </c>
      <c r="AJ75">
        <v>0</v>
      </c>
      <c r="AK75">
        <v>13.214299999999998</v>
      </c>
      <c r="AL75">
        <v>2.6559000000000013</v>
      </c>
      <c r="AM75">
        <v>0</v>
      </c>
      <c r="AN75">
        <v>0</v>
      </c>
      <c r="AO75">
        <v>0</v>
      </c>
      <c r="AP75">
        <v>0.2928366</v>
      </c>
      <c r="AQ75">
        <v>0</v>
      </c>
      <c r="AR75">
        <v>3.3649919999999995</v>
      </c>
      <c r="AS75">
        <v>2.7334463999999996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30.89813328910002</v>
      </c>
      <c r="BB75">
        <f t="shared" si="1"/>
        <v>763.39835032819246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164.95203663000004</v>
      </c>
      <c r="L76">
        <v>65.230330750000022</v>
      </c>
      <c r="M76">
        <v>0</v>
      </c>
      <c r="N76">
        <v>30</v>
      </c>
      <c r="O76">
        <v>25.189479190357062</v>
      </c>
      <c r="P76">
        <v>55.011600000000001</v>
      </c>
      <c r="Q76">
        <v>5.5422799999999999</v>
      </c>
      <c r="R76">
        <v>10.767085399999997</v>
      </c>
      <c r="S76">
        <v>6.7030854</v>
      </c>
      <c r="T76">
        <v>0</v>
      </c>
      <c r="U76">
        <v>275.80192199999999</v>
      </c>
      <c r="V76">
        <v>5.2645251798561139</v>
      </c>
      <c r="W76">
        <v>11.783363482014385</v>
      </c>
      <c r="X76">
        <v>37.46260116906474</v>
      </c>
      <c r="Y76">
        <v>0</v>
      </c>
      <c r="Z76">
        <v>3.3293303999999999</v>
      </c>
      <c r="AA76">
        <v>10.70561232</v>
      </c>
      <c r="AB76">
        <v>6.69038032</v>
      </c>
      <c r="AC76">
        <v>4.9163427199999994</v>
      </c>
      <c r="AD76">
        <v>6.9616594319999976</v>
      </c>
      <c r="AE76">
        <v>7.1694039999999992</v>
      </c>
      <c r="AF76">
        <v>0</v>
      </c>
      <c r="AG76">
        <v>0</v>
      </c>
      <c r="AH76">
        <v>29.706442999999989</v>
      </c>
      <c r="AI76">
        <v>4.2034459999999996</v>
      </c>
      <c r="AJ76">
        <v>0</v>
      </c>
      <c r="AK76">
        <v>13.214299999999998</v>
      </c>
      <c r="AL76">
        <v>2.6559000000000013</v>
      </c>
      <c r="AM76">
        <v>0</v>
      </c>
      <c r="AN76">
        <v>0</v>
      </c>
      <c r="AO76">
        <v>0</v>
      </c>
      <c r="AP76">
        <v>0.2928366</v>
      </c>
      <c r="AQ76">
        <v>0</v>
      </c>
      <c r="AR76">
        <v>3.3649919999999995</v>
      </c>
      <c r="AS76">
        <v>2.7334463999999996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30.717478435100016</v>
      </c>
      <c r="BB76">
        <f t="shared" si="1"/>
        <v>758.93492395819248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164.95203663000004</v>
      </c>
      <c r="L77">
        <v>65.230330750000022</v>
      </c>
      <c r="M77">
        <v>0</v>
      </c>
      <c r="N77">
        <v>30</v>
      </c>
      <c r="O77">
        <v>25.189479190357062</v>
      </c>
      <c r="P77">
        <v>56.126700000000007</v>
      </c>
      <c r="Q77">
        <v>5.5422799999999999</v>
      </c>
      <c r="R77">
        <v>10.767085399999997</v>
      </c>
      <c r="S77">
        <v>6.7030854</v>
      </c>
      <c r="T77">
        <v>0</v>
      </c>
      <c r="U77">
        <v>275.80192199999999</v>
      </c>
      <c r="V77">
        <v>5.2645251798561139</v>
      </c>
      <c r="W77">
        <v>11.783363482014385</v>
      </c>
      <c r="X77">
        <v>37.46260116906474</v>
      </c>
      <c r="Y77">
        <v>0</v>
      </c>
      <c r="Z77">
        <v>3.3293303999999999</v>
      </c>
      <c r="AA77">
        <v>10.70561232</v>
      </c>
      <c r="AB77">
        <v>6.69038032</v>
      </c>
      <c r="AC77">
        <v>4.9163427199999994</v>
      </c>
      <c r="AD77">
        <v>6.9616594319999976</v>
      </c>
      <c r="AE77">
        <v>7.1694039999999992</v>
      </c>
      <c r="AF77">
        <v>0</v>
      </c>
      <c r="AG77">
        <v>0</v>
      </c>
      <c r="AH77">
        <v>29.706442999999989</v>
      </c>
      <c r="AI77">
        <v>4.2034459999999996</v>
      </c>
      <c r="AJ77">
        <v>0</v>
      </c>
      <c r="AK77">
        <v>13.214299999999998</v>
      </c>
      <c r="AL77">
        <v>2.6559000000000013</v>
      </c>
      <c r="AM77">
        <v>0</v>
      </c>
      <c r="AN77">
        <v>0</v>
      </c>
      <c r="AO77">
        <v>0</v>
      </c>
      <c r="AP77">
        <v>0.2928366</v>
      </c>
      <c r="AQ77">
        <v>0</v>
      </c>
      <c r="AR77">
        <v>3.3649919999999995</v>
      </c>
      <c r="AS77">
        <v>2.7334463999999996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30.760855825100027</v>
      </c>
      <c r="BB77">
        <f t="shared" si="1"/>
        <v>760.00664656819242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164.95203663000004</v>
      </c>
      <c r="L78">
        <v>65.230330750000022</v>
      </c>
      <c r="M78">
        <v>0</v>
      </c>
      <c r="N78">
        <v>30</v>
      </c>
      <c r="O78">
        <v>25.189479190357062</v>
      </c>
      <c r="P78">
        <v>57.241799999999998</v>
      </c>
      <c r="Q78">
        <v>5.5422799999999999</v>
      </c>
      <c r="R78">
        <v>10.767085399999997</v>
      </c>
      <c r="S78">
        <v>6.7030854</v>
      </c>
      <c r="T78">
        <v>0</v>
      </c>
      <c r="U78">
        <v>275.80192199999999</v>
      </c>
      <c r="V78">
        <v>5.2645251798561139</v>
      </c>
      <c r="W78">
        <v>11.783363482014385</v>
      </c>
      <c r="X78">
        <v>37.46260116906474</v>
      </c>
      <c r="Y78">
        <v>0</v>
      </c>
      <c r="Z78">
        <v>3.3293303999999999</v>
      </c>
      <c r="AA78">
        <v>10.70561232</v>
      </c>
      <c r="AB78">
        <v>6.69038032</v>
      </c>
      <c r="AC78">
        <v>4.9163427199999994</v>
      </c>
      <c r="AD78">
        <v>6.9616594319999976</v>
      </c>
      <c r="AE78">
        <v>3.5847019999999992</v>
      </c>
      <c r="AF78">
        <v>0</v>
      </c>
      <c r="AG78">
        <v>0</v>
      </c>
      <c r="AH78">
        <v>23.7651544</v>
      </c>
      <c r="AI78">
        <v>4.2034459999999996</v>
      </c>
      <c r="AJ78">
        <v>0</v>
      </c>
      <c r="AK78">
        <v>13.214299999999998</v>
      </c>
      <c r="AL78">
        <v>2.6559000000000013</v>
      </c>
      <c r="AM78">
        <v>0</v>
      </c>
      <c r="AN78">
        <v>0</v>
      </c>
      <c r="AO78">
        <v>0</v>
      </c>
      <c r="AP78">
        <v>0.2928366</v>
      </c>
      <c r="AQ78">
        <v>0</v>
      </c>
      <c r="AR78">
        <v>3.3649919999999995</v>
      </c>
      <c r="AS78">
        <v>2.7334463999999996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30.433672361100033</v>
      </c>
      <c r="BB78">
        <f t="shared" si="1"/>
        <v>751.92293943219249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164.95203663000004</v>
      </c>
      <c r="L79">
        <v>65.230330750000022</v>
      </c>
      <c r="M79">
        <v>0</v>
      </c>
      <c r="N79">
        <v>30</v>
      </c>
      <c r="O79">
        <v>25.189479190357062</v>
      </c>
      <c r="P79">
        <v>58.728600000000007</v>
      </c>
      <c r="Q79">
        <v>5.5422799999999999</v>
      </c>
      <c r="R79">
        <v>10.767085399999997</v>
      </c>
      <c r="S79">
        <v>6.7030854</v>
      </c>
      <c r="T79">
        <v>0</v>
      </c>
      <c r="U79">
        <v>275.80192199999999</v>
      </c>
      <c r="V79">
        <v>5.2645251798561139</v>
      </c>
      <c r="W79">
        <v>11.783363482014385</v>
      </c>
      <c r="X79">
        <v>37.46260116906474</v>
      </c>
      <c r="Y79">
        <v>0</v>
      </c>
      <c r="Z79">
        <v>3.3293303999999999</v>
      </c>
      <c r="AA79">
        <v>10.70561232</v>
      </c>
      <c r="AB79">
        <v>6.69038032</v>
      </c>
      <c r="AC79">
        <v>4.9163427199999994</v>
      </c>
      <c r="AD79">
        <v>4.6411062879999996</v>
      </c>
      <c r="AE79">
        <v>3.5847019999999992</v>
      </c>
      <c r="AF79">
        <v>0</v>
      </c>
      <c r="AG79">
        <v>0</v>
      </c>
      <c r="AH79">
        <v>23.7651544</v>
      </c>
      <c r="AI79">
        <v>0.64668399999999993</v>
      </c>
      <c r="AJ79">
        <v>0</v>
      </c>
      <c r="AK79">
        <v>13.214299999999998</v>
      </c>
      <c r="AL79">
        <v>2.6559000000000013</v>
      </c>
      <c r="AM79">
        <v>0</v>
      </c>
      <c r="AN79">
        <v>0</v>
      </c>
      <c r="AO79">
        <v>0</v>
      </c>
      <c r="AP79">
        <v>0.2928366</v>
      </c>
      <c r="AQ79">
        <v>0</v>
      </c>
      <c r="AR79">
        <v>3.3649919999999995</v>
      </c>
      <c r="AS79">
        <v>2.7334463999999996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30.262881449100043</v>
      </c>
      <c r="BB79">
        <f t="shared" si="1"/>
        <v>747.70321520019252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164.95203663000004</v>
      </c>
      <c r="L80">
        <v>65.230330750000022</v>
      </c>
      <c r="M80">
        <v>0</v>
      </c>
      <c r="N80">
        <v>30</v>
      </c>
      <c r="O80">
        <v>25.189479190357062</v>
      </c>
      <c r="P80">
        <v>59.843699999999991</v>
      </c>
      <c r="Q80">
        <v>5.5422799999999999</v>
      </c>
      <c r="R80">
        <v>10.767085399999997</v>
      </c>
      <c r="S80">
        <v>6.7030854</v>
      </c>
      <c r="T80">
        <v>0</v>
      </c>
      <c r="U80">
        <v>275.80192199999999</v>
      </c>
      <c r="V80">
        <v>5.2645251798561139</v>
      </c>
      <c r="W80">
        <v>11.783363482014385</v>
      </c>
      <c r="X80">
        <v>37.46260116906474</v>
      </c>
      <c r="Y80">
        <v>0</v>
      </c>
      <c r="Z80">
        <v>3.3293303999999999</v>
      </c>
      <c r="AA80">
        <v>7.1370748800000001</v>
      </c>
      <c r="AB80">
        <v>6.69038032</v>
      </c>
      <c r="AC80">
        <v>4.9163427199999994</v>
      </c>
      <c r="AD80">
        <v>4.6397641519999997</v>
      </c>
      <c r="AE80">
        <v>0.9776459999999999</v>
      </c>
      <c r="AF80">
        <v>0</v>
      </c>
      <c r="AG80">
        <v>0</v>
      </c>
      <c r="AH80">
        <v>17.8238658</v>
      </c>
      <c r="AI80">
        <v>0</v>
      </c>
      <c r="AJ80">
        <v>0</v>
      </c>
      <c r="AK80">
        <v>13.214299999999998</v>
      </c>
      <c r="AL80">
        <v>5.9020000000000019</v>
      </c>
      <c r="AM80">
        <v>0</v>
      </c>
      <c r="AN80">
        <v>0</v>
      </c>
      <c r="AO80">
        <v>0</v>
      </c>
      <c r="AP80">
        <v>0.2928366</v>
      </c>
      <c r="AQ80">
        <v>0</v>
      </c>
      <c r="AR80">
        <v>3.3649919999999995</v>
      </c>
      <c r="AS80">
        <v>2.7334463999999996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29.935977165891767</v>
      </c>
      <c r="BB80">
        <f t="shared" si="1"/>
        <v>739.62641130740087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164.95203663000004</v>
      </c>
      <c r="L81">
        <v>65.230330750000022</v>
      </c>
      <c r="M81">
        <v>0</v>
      </c>
      <c r="N81">
        <v>30</v>
      </c>
      <c r="O81">
        <v>25.189479190357062</v>
      </c>
      <c r="P81">
        <v>59.100300000000004</v>
      </c>
      <c r="Q81">
        <v>5.5422799999999999</v>
      </c>
      <c r="R81">
        <v>10.767085399999997</v>
      </c>
      <c r="S81">
        <v>6.7030854</v>
      </c>
      <c r="T81">
        <v>0</v>
      </c>
      <c r="U81">
        <v>275.80192199999999</v>
      </c>
      <c r="V81">
        <v>5.2645251798561139</v>
      </c>
      <c r="W81">
        <v>11.783363482014385</v>
      </c>
      <c r="X81">
        <v>37.46260116906474</v>
      </c>
      <c r="Y81">
        <v>0</v>
      </c>
      <c r="Z81">
        <v>3.3293303999999999</v>
      </c>
      <c r="AA81">
        <v>3.5685374400000001</v>
      </c>
      <c r="AB81">
        <v>6.69038032</v>
      </c>
      <c r="AC81">
        <v>2.4581713599999997</v>
      </c>
      <c r="AD81">
        <v>2.3151846000000003</v>
      </c>
      <c r="AE81">
        <v>0.9776459999999999</v>
      </c>
      <c r="AF81">
        <v>0</v>
      </c>
      <c r="AG81">
        <v>0</v>
      </c>
      <c r="AH81">
        <v>11.8825772</v>
      </c>
      <c r="AI81">
        <v>0</v>
      </c>
      <c r="AJ81">
        <v>0</v>
      </c>
      <c r="AK81">
        <v>13.214299999999998</v>
      </c>
      <c r="AL81">
        <v>13.574600000000002</v>
      </c>
      <c r="AM81">
        <v>0</v>
      </c>
      <c r="AN81">
        <v>0</v>
      </c>
      <c r="AO81">
        <v>0</v>
      </c>
      <c r="AP81">
        <v>0.2928366</v>
      </c>
      <c r="AQ81">
        <v>0</v>
      </c>
      <c r="AR81">
        <v>3.3649919999999995</v>
      </c>
      <c r="AS81">
        <v>2.7334463999999996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29.64954198868352</v>
      </c>
      <c r="BB81">
        <f t="shared" si="1"/>
        <v>732.54946953260912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164.95203663000004</v>
      </c>
      <c r="L82">
        <v>65.230330750000022</v>
      </c>
      <c r="M82">
        <v>0</v>
      </c>
      <c r="N82">
        <v>30</v>
      </c>
      <c r="O82">
        <v>25.189479190357062</v>
      </c>
      <c r="P82">
        <v>59.843699999999991</v>
      </c>
      <c r="Q82">
        <v>5.5422799999999999</v>
      </c>
      <c r="R82">
        <v>10.767085399999997</v>
      </c>
      <c r="S82">
        <v>6.7030854</v>
      </c>
      <c r="T82">
        <v>0</v>
      </c>
      <c r="U82">
        <v>275.80192199999999</v>
      </c>
      <c r="V82">
        <v>5.2645251798561139</v>
      </c>
      <c r="W82">
        <v>11.783363482014385</v>
      </c>
      <c r="X82">
        <v>37.46260116906474</v>
      </c>
      <c r="Y82">
        <v>0</v>
      </c>
      <c r="Z82">
        <v>1.6646652</v>
      </c>
      <c r="AA82">
        <v>0</v>
      </c>
      <c r="AB82">
        <v>3.3181036000000002</v>
      </c>
      <c r="AC82">
        <v>2.4581713599999997</v>
      </c>
      <c r="AD82">
        <v>0</v>
      </c>
      <c r="AE82">
        <v>0.9776459999999999</v>
      </c>
      <c r="AF82">
        <v>0</v>
      </c>
      <c r="AG82">
        <v>0</v>
      </c>
      <c r="AH82">
        <v>5.2918359999999991</v>
      </c>
      <c r="AI82">
        <v>0</v>
      </c>
      <c r="AJ82">
        <v>0</v>
      </c>
      <c r="AK82">
        <v>13.214299999999998</v>
      </c>
      <c r="AL82">
        <v>13.574600000000002</v>
      </c>
      <c r="AM82">
        <v>0</v>
      </c>
      <c r="AN82">
        <v>0</v>
      </c>
      <c r="AO82">
        <v>0</v>
      </c>
      <c r="AP82">
        <v>0.2928366</v>
      </c>
      <c r="AQ82">
        <v>0</v>
      </c>
      <c r="AR82">
        <v>3.925824</v>
      </c>
      <c r="AS82">
        <v>2.7334463999999996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29.019082852683503</v>
      </c>
      <c r="BB82">
        <f t="shared" si="1"/>
        <v>716.97275550860911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163.89257795999998</v>
      </c>
      <c r="L83">
        <v>48.936292929292932</v>
      </c>
      <c r="M83">
        <v>0</v>
      </c>
      <c r="N83">
        <v>30</v>
      </c>
      <c r="O83">
        <v>25.189479190357062</v>
      </c>
      <c r="P83">
        <v>57.985199999999992</v>
      </c>
      <c r="Q83">
        <v>5.5422799999999999</v>
      </c>
      <c r="R83">
        <v>10.767085399999997</v>
      </c>
      <c r="S83">
        <v>6.7030854</v>
      </c>
      <c r="T83">
        <v>0</v>
      </c>
      <c r="U83">
        <v>275.80192199999999</v>
      </c>
      <c r="V83">
        <v>5.2645251798561139</v>
      </c>
      <c r="W83">
        <v>11.783363482014385</v>
      </c>
      <c r="X83">
        <v>37.46260116906474</v>
      </c>
      <c r="Y83">
        <v>0</v>
      </c>
      <c r="Z83">
        <v>1.6646652</v>
      </c>
      <c r="AA83">
        <v>0</v>
      </c>
      <c r="AB83">
        <v>3.3181036000000002</v>
      </c>
      <c r="AC83">
        <v>2.4581713599999997</v>
      </c>
      <c r="AD83">
        <v>0</v>
      </c>
      <c r="AE83">
        <v>0.9776459999999999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13.214299999999998</v>
      </c>
      <c r="AL83">
        <v>13.574600000000002</v>
      </c>
      <c r="AM83">
        <v>0</v>
      </c>
      <c r="AN83">
        <v>0</v>
      </c>
      <c r="AO83">
        <v>0</v>
      </c>
      <c r="AP83">
        <v>0.2928366</v>
      </c>
      <c r="AQ83">
        <v>0</v>
      </c>
      <c r="AR83">
        <v>12.338303999999997</v>
      </c>
      <c r="AS83">
        <v>4.4418503999999999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28.45958604232543</v>
      </c>
      <c r="BB83">
        <f t="shared" si="1"/>
        <v>703.1493038282598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163.89257795999998</v>
      </c>
      <c r="L84">
        <v>48.936292929292932</v>
      </c>
      <c r="M84">
        <v>0</v>
      </c>
      <c r="N84">
        <v>30</v>
      </c>
      <c r="O84">
        <v>25.189479190357062</v>
      </c>
      <c r="P84">
        <v>57.985199999999992</v>
      </c>
      <c r="Q84">
        <v>5.5422799999999999</v>
      </c>
      <c r="R84">
        <v>10.767085399999997</v>
      </c>
      <c r="S84">
        <v>6.7030854</v>
      </c>
      <c r="T84">
        <v>0</v>
      </c>
      <c r="U84">
        <v>275.80192199999999</v>
      </c>
      <c r="V84">
        <v>5.2645251798561139</v>
      </c>
      <c r="W84">
        <v>11.783363482014385</v>
      </c>
      <c r="X84">
        <v>37.46260116906474</v>
      </c>
      <c r="Y84">
        <v>0</v>
      </c>
      <c r="Z84">
        <v>0</v>
      </c>
      <c r="AA84">
        <v>0</v>
      </c>
      <c r="AB84">
        <v>3.3181036000000002</v>
      </c>
      <c r="AC84">
        <v>2.4581713599999997</v>
      </c>
      <c r="AD84">
        <v>0</v>
      </c>
      <c r="AE84">
        <v>0.9776459999999999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13.214299999999998</v>
      </c>
      <c r="AL84">
        <v>13.574600000000002</v>
      </c>
      <c r="AM84">
        <v>0</v>
      </c>
      <c r="AN84">
        <v>0</v>
      </c>
      <c r="AO84">
        <v>0</v>
      </c>
      <c r="AP84">
        <v>0.2928366</v>
      </c>
      <c r="AQ84">
        <v>0</v>
      </c>
      <c r="AR84">
        <v>12.338303999999997</v>
      </c>
      <c r="AS84">
        <v>4.4418503999999999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28.394830520325431</v>
      </c>
      <c r="BB84">
        <f t="shared" si="1"/>
        <v>701.5493941502599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163.89257795999998</v>
      </c>
      <c r="L85">
        <v>38.749554401154406</v>
      </c>
      <c r="M85">
        <v>0</v>
      </c>
      <c r="N85">
        <v>30</v>
      </c>
      <c r="O85">
        <v>25.189479190357062</v>
      </c>
      <c r="P85">
        <v>58.728600000000007</v>
      </c>
      <c r="Q85">
        <v>5.5422799999999999</v>
      </c>
      <c r="R85">
        <v>10.767085399999997</v>
      </c>
      <c r="S85">
        <v>6.7030854</v>
      </c>
      <c r="T85">
        <v>0</v>
      </c>
      <c r="U85">
        <v>275.80192199999999</v>
      </c>
      <c r="V85">
        <v>5.2645251798561139</v>
      </c>
      <c r="W85">
        <v>11.783363482014385</v>
      </c>
      <c r="X85">
        <v>37.46260116906474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0.9776459999999999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13.214299999999998</v>
      </c>
      <c r="AL85">
        <v>13.574600000000002</v>
      </c>
      <c r="AM85">
        <v>0</v>
      </c>
      <c r="AN85">
        <v>0</v>
      </c>
      <c r="AO85">
        <v>0</v>
      </c>
      <c r="AP85">
        <v>0.2928366</v>
      </c>
      <c r="AQ85">
        <v>0</v>
      </c>
      <c r="AR85">
        <v>3.925824</v>
      </c>
      <c r="AS85">
        <v>3.7584888000000003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27.448959265580864</v>
      </c>
      <c r="BB85">
        <f t="shared" si="1"/>
        <v>678.179810316866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163.89257795999998</v>
      </c>
      <c r="L86">
        <v>40.447344155844156</v>
      </c>
      <c r="M86">
        <v>0</v>
      </c>
      <c r="N86">
        <v>30</v>
      </c>
      <c r="O86">
        <v>25.189479190357062</v>
      </c>
      <c r="P86">
        <v>59.100300000000004</v>
      </c>
      <c r="Q86">
        <v>5.5422799999999999</v>
      </c>
      <c r="R86">
        <v>10.767085399999997</v>
      </c>
      <c r="S86">
        <v>6.7030854</v>
      </c>
      <c r="T86">
        <v>0</v>
      </c>
      <c r="U86">
        <v>275.80192199999999</v>
      </c>
      <c r="V86">
        <v>5.2645251798561139</v>
      </c>
      <c r="W86">
        <v>11.783363482014385</v>
      </c>
      <c r="X86">
        <v>37.46260116906474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0.9776459999999999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13.214299999999998</v>
      </c>
      <c r="AL86">
        <v>13.574600000000002</v>
      </c>
      <c r="AM86">
        <v>0</v>
      </c>
      <c r="AN86">
        <v>0</v>
      </c>
      <c r="AO86">
        <v>0</v>
      </c>
      <c r="AP86">
        <v>0.2928366</v>
      </c>
      <c r="AQ86">
        <v>0</v>
      </c>
      <c r="AR86">
        <v>3.0845759999999998</v>
      </c>
      <c r="AS86">
        <v>3.7584888000000003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27.496738073038291</v>
      </c>
      <c r="BB86">
        <f t="shared" si="1"/>
        <v>679.36027326409828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152.59050000000005</v>
      </c>
      <c r="L87">
        <v>43.443443722943734</v>
      </c>
      <c r="M87">
        <v>0</v>
      </c>
      <c r="N87">
        <v>30</v>
      </c>
      <c r="O87">
        <v>25.189479190357062</v>
      </c>
      <c r="P87">
        <v>58.728600000000007</v>
      </c>
      <c r="Q87">
        <v>4.5866557999999999</v>
      </c>
      <c r="R87">
        <v>9.1600019999999986</v>
      </c>
      <c r="S87">
        <v>5.6761379999999999</v>
      </c>
      <c r="T87">
        <v>0</v>
      </c>
      <c r="U87">
        <v>275.80192199999999</v>
      </c>
      <c r="V87">
        <v>5.2645251798561139</v>
      </c>
      <c r="W87">
        <v>11.783363482014385</v>
      </c>
      <c r="X87">
        <v>37.46260116906474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0.9776459999999999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13.214299999999998</v>
      </c>
      <c r="AL87">
        <v>5.9020000000000019</v>
      </c>
      <c r="AM87">
        <v>0</v>
      </c>
      <c r="AN87">
        <v>0</v>
      </c>
      <c r="AO87">
        <v>0</v>
      </c>
      <c r="AP87">
        <v>0.2928366</v>
      </c>
      <c r="AQ87">
        <v>0</v>
      </c>
      <c r="AR87">
        <v>3.0845759999999998</v>
      </c>
      <c r="AS87">
        <v>3.7584888000000003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26.721074792106794</v>
      </c>
      <c r="BB87">
        <f t="shared" si="1"/>
        <v>660.19600315212938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151.38900000000001</v>
      </c>
      <c r="L88">
        <v>42.045263924963933</v>
      </c>
      <c r="M88">
        <v>0</v>
      </c>
      <c r="N88">
        <v>30</v>
      </c>
      <c r="O88">
        <v>25.189479190357062</v>
      </c>
      <c r="P88">
        <v>59.472000000000001</v>
      </c>
      <c r="Q88">
        <v>3.6482782000000005</v>
      </c>
      <c r="R88">
        <v>7.3806558000000004</v>
      </c>
      <c r="S88">
        <v>4.3816269999999999</v>
      </c>
      <c r="T88">
        <v>0</v>
      </c>
      <c r="U88">
        <v>275.80192199999999</v>
      </c>
      <c r="V88">
        <v>3.6493597122302144</v>
      </c>
      <c r="W88">
        <v>8.1683946043165445</v>
      </c>
      <c r="X88">
        <v>37.46260116906474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0.9776459999999999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13.214299999999998</v>
      </c>
      <c r="AL88">
        <v>2.6559000000000013</v>
      </c>
      <c r="AM88">
        <v>0</v>
      </c>
      <c r="AN88">
        <v>0</v>
      </c>
      <c r="AO88">
        <v>0</v>
      </c>
      <c r="AP88">
        <v>0.2928366</v>
      </c>
      <c r="AQ88">
        <v>0</v>
      </c>
      <c r="AR88">
        <v>3.0845759999999998</v>
      </c>
      <c r="AS88">
        <v>3.7584888000000003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26.163063840281534</v>
      </c>
      <c r="BB88">
        <f t="shared" si="1"/>
        <v>646.40926516065088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152.59050000000005</v>
      </c>
      <c r="L89">
        <v>41.046564069264072</v>
      </c>
      <c r="M89">
        <v>0</v>
      </c>
      <c r="N89">
        <v>30</v>
      </c>
      <c r="O89">
        <v>25.189479190357062</v>
      </c>
      <c r="P89">
        <v>59.472000000000001</v>
      </c>
      <c r="Q89">
        <v>4.5866557999999999</v>
      </c>
      <c r="R89">
        <v>9.1600019999999986</v>
      </c>
      <c r="S89">
        <v>5.6761379999999999</v>
      </c>
      <c r="T89">
        <v>0</v>
      </c>
      <c r="U89">
        <v>275.80192199999999</v>
      </c>
      <c r="V89">
        <v>5.2645251798561139</v>
      </c>
      <c r="W89">
        <v>11.783363482014385</v>
      </c>
      <c r="X89">
        <v>37.46260116906474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0.9776459999999999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13.214299999999998</v>
      </c>
      <c r="AL89">
        <v>2.6559000000000013</v>
      </c>
      <c r="AM89">
        <v>0</v>
      </c>
      <c r="AN89">
        <v>0</v>
      </c>
      <c r="AO89">
        <v>0</v>
      </c>
      <c r="AP89">
        <v>0.2928366</v>
      </c>
      <c r="AQ89">
        <v>0</v>
      </c>
      <c r="AR89">
        <v>2.8041599999999995</v>
      </c>
      <c r="AS89">
        <v>3.7584888000000003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26.519572808786922</v>
      </c>
      <c r="BB89">
        <f t="shared" si="1"/>
        <v>655.21750948176953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151.38900000000001</v>
      </c>
      <c r="L90">
        <v>42.145133910533907</v>
      </c>
      <c r="M90">
        <v>0</v>
      </c>
      <c r="N90">
        <v>30</v>
      </c>
      <c r="O90">
        <v>25.189479190357062</v>
      </c>
      <c r="P90">
        <v>59.472000000000001</v>
      </c>
      <c r="Q90">
        <v>3.6482782000000005</v>
      </c>
      <c r="R90">
        <v>7.3806558000000004</v>
      </c>
      <c r="S90">
        <v>4.3816269999999999</v>
      </c>
      <c r="T90">
        <v>0</v>
      </c>
      <c r="U90">
        <v>275.80192199999999</v>
      </c>
      <c r="V90">
        <v>3.6493597122302144</v>
      </c>
      <c r="W90">
        <v>8.1683946043165445</v>
      </c>
      <c r="X90">
        <v>37.46260116906474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0.9776459999999999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13.214299999999998</v>
      </c>
      <c r="AL90">
        <v>2.6559000000000013</v>
      </c>
      <c r="AM90">
        <v>0</v>
      </c>
      <c r="AN90">
        <v>0</v>
      </c>
      <c r="AO90">
        <v>0</v>
      </c>
      <c r="AP90">
        <v>0.2928366</v>
      </c>
      <c r="AQ90">
        <v>0</v>
      </c>
      <c r="AR90">
        <v>2.8041599999999995</v>
      </c>
      <c r="AS90">
        <v>3.7584888000000003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26.156040498720195</v>
      </c>
      <c r="BB90">
        <f t="shared" si="1"/>
        <v>646.2357424877822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151.38900000000001</v>
      </c>
      <c r="L91">
        <v>42.344873881673884</v>
      </c>
      <c r="M91">
        <v>0</v>
      </c>
      <c r="N91">
        <v>30</v>
      </c>
      <c r="O91">
        <v>25.189479190357062</v>
      </c>
      <c r="P91">
        <v>59.472000000000001</v>
      </c>
      <c r="Q91">
        <v>3.6482782000000005</v>
      </c>
      <c r="R91">
        <v>7.3806558000000004</v>
      </c>
      <c r="S91">
        <v>4.3816269999999999</v>
      </c>
      <c r="T91">
        <v>0</v>
      </c>
      <c r="U91">
        <v>275.80192199999999</v>
      </c>
      <c r="V91">
        <v>3.6493597122302144</v>
      </c>
      <c r="W91">
        <v>8.1683946043165445</v>
      </c>
      <c r="X91">
        <v>37.46260116906474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0.9776459999999999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13.214299999999998</v>
      </c>
      <c r="AL91">
        <v>2.6559000000000013</v>
      </c>
      <c r="AM91">
        <v>0</v>
      </c>
      <c r="AN91">
        <v>0</v>
      </c>
      <c r="AO91">
        <v>0</v>
      </c>
      <c r="AP91">
        <v>0.35791139999999999</v>
      </c>
      <c r="AQ91">
        <v>0</v>
      </c>
      <c r="AR91">
        <v>2.243328</v>
      </c>
      <c r="AS91">
        <v>2.6651102399999997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26.101993133597546</v>
      </c>
      <c r="BB91">
        <f t="shared" si="1"/>
        <v>644.90039406404503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142.25760000000002</v>
      </c>
      <c r="L92">
        <v>36.852024675324678</v>
      </c>
      <c r="M92">
        <v>0</v>
      </c>
      <c r="N92">
        <v>30</v>
      </c>
      <c r="O92">
        <v>25.189479190357062</v>
      </c>
      <c r="P92">
        <v>59.472000000000001</v>
      </c>
      <c r="Q92">
        <v>3.6482782000000005</v>
      </c>
      <c r="R92">
        <v>7.3806558000000004</v>
      </c>
      <c r="S92">
        <v>4.3816269999999999</v>
      </c>
      <c r="T92">
        <v>0</v>
      </c>
      <c r="U92">
        <v>275.80192199999999</v>
      </c>
      <c r="V92">
        <v>3.6493597122302144</v>
      </c>
      <c r="W92">
        <v>8.1683946043165445</v>
      </c>
      <c r="X92">
        <v>37.46260116906474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0.9776459999999999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13.214299999999998</v>
      </c>
      <c r="AL92">
        <v>2.6559000000000013</v>
      </c>
      <c r="AM92">
        <v>0</v>
      </c>
      <c r="AN92">
        <v>0</v>
      </c>
      <c r="AO92">
        <v>0</v>
      </c>
      <c r="AP92">
        <v>0.35791139999999999</v>
      </c>
      <c r="AQ92">
        <v>0</v>
      </c>
      <c r="AR92">
        <v>2.243328</v>
      </c>
      <c r="AS92">
        <v>2.6651102399999997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25.533109839470598</v>
      </c>
      <c r="BB92">
        <f t="shared" si="1"/>
        <v>630.84502815182259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142.49789999999999</v>
      </c>
      <c r="L93">
        <v>34.483905779829442</v>
      </c>
      <c r="M93">
        <v>0</v>
      </c>
      <c r="N93">
        <v>30</v>
      </c>
      <c r="O93">
        <v>25.189479190357062</v>
      </c>
      <c r="P93">
        <v>66.905999999999992</v>
      </c>
      <c r="Q93">
        <v>3.6482782000000005</v>
      </c>
      <c r="R93">
        <v>7.3806558000000004</v>
      </c>
      <c r="S93">
        <v>4.3816269999999999</v>
      </c>
      <c r="T93">
        <v>0</v>
      </c>
      <c r="U93">
        <v>275.80192199999999</v>
      </c>
      <c r="V93">
        <v>3.6493597122302144</v>
      </c>
      <c r="W93">
        <v>8.1683946043165445</v>
      </c>
      <c r="X93">
        <v>37.46260116906474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0.9776459999999999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13.214299999999998</v>
      </c>
      <c r="AL93">
        <v>2.6559000000000013</v>
      </c>
      <c r="AM93">
        <v>0</v>
      </c>
      <c r="AN93">
        <v>0</v>
      </c>
      <c r="AO93">
        <v>0</v>
      </c>
      <c r="AP93">
        <v>0.35791139999999999</v>
      </c>
      <c r="AQ93">
        <v>0</v>
      </c>
      <c r="AR93">
        <v>2.243328</v>
      </c>
      <c r="AS93">
        <v>2.6651102399999997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25.739520234520718</v>
      </c>
      <c r="BB93">
        <f t="shared" si="1"/>
        <v>635.94479886127726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122.55300000000003</v>
      </c>
      <c r="L94">
        <v>34.483905779829442</v>
      </c>
      <c r="M94">
        <v>0</v>
      </c>
      <c r="N94">
        <v>30</v>
      </c>
      <c r="O94">
        <v>25.189479190357062</v>
      </c>
      <c r="P94">
        <v>67.6494</v>
      </c>
      <c r="Q94">
        <v>3.6482782000000005</v>
      </c>
      <c r="R94">
        <v>7.3806558000000004</v>
      </c>
      <c r="S94">
        <v>4.3816269999999999</v>
      </c>
      <c r="T94">
        <v>0</v>
      </c>
      <c r="U94">
        <v>275.80192199999999</v>
      </c>
      <c r="V94">
        <v>3.6493597122302144</v>
      </c>
      <c r="W94">
        <v>8.1683946043165445</v>
      </c>
      <c r="X94">
        <v>37.46260116906474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0.9776459999999999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13.214299999999998</v>
      </c>
      <c r="AL94">
        <v>2.6559000000000013</v>
      </c>
      <c r="AM94">
        <v>0</v>
      </c>
      <c r="AN94">
        <v>0</v>
      </c>
      <c r="AO94">
        <v>0</v>
      </c>
      <c r="AP94">
        <v>0.35791139999999999</v>
      </c>
      <c r="AQ94">
        <v>0</v>
      </c>
      <c r="AR94">
        <v>2.243328</v>
      </c>
      <c r="AS94">
        <v>2.6651102399999997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24.992581884520781</v>
      </c>
      <c r="BB94">
        <f t="shared" si="1"/>
        <v>617.4902372112773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103.56930000000001</v>
      </c>
      <c r="L95">
        <v>34.756041902989033</v>
      </c>
      <c r="M95">
        <v>0</v>
      </c>
      <c r="N95">
        <v>30</v>
      </c>
      <c r="O95">
        <v>25.189479190357062</v>
      </c>
      <c r="P95">
        <v>66.162599999999998</v>
      </c>
      <c r="Q95">
        <v>3.6482782000000005</v>
      </c>
      <c r="R95">
        <v>7.3806558000000004</v>
      </c>
      <c r="S95">
        <v>4.3816269999999999</v>
      </c>
      <c r="T95">
        <v>0</v>
      </c>
      <c r="U95">
        <v>275.80192199999999</v>
      </c>
      <c r="V95">
        <v>3.6493597122302144</v>
      </c>
      <c r="W95">
        <v>8.1683946043165445</v>
      </c>
      <c r="X95">
        <v>37.46260116906474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0.9776459999999999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13.214299999999998</v>
      </c>
      <c r="AL95">
        <v>2.6559000000000013</v>
      </c>
      <c r="AM95">
        <v>0</v>
      </c>
      <c r="AN95">
        <v>0</v>
      </c>
      <c r="AO95">
        <v>0</v>
      </c>
      <c r="AP95">
        <v>0.35791139999999999</v>
      </c>
      <c r="AQ95">
        <v>0</v>
      </c>
      <c r="AR95">
        <v>3.925824</v>
      </c>
      <c r="AS95">
        <v>3.7584888000000003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24.314846795121188</v>
      </c>
      <c r="BB95">
        <f t="shared" si="1"/>
        <v>600.7454829838365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95.158800000000014</v>
      </c>
      <c r="L96">
        <v>34.756041902989033</v>
      </c>
      <c r="M96">
        <v>0</v>
      </c>
      <c r="N96">
        <v>30</v>
      </c>
      <c r="O96">
        <v>25.189479190357062</v>
      </c>
      <c r="P96">
        <v>65.419200000000004</v>
      </c>
      <c r="Q96">
        <v>3.6482782000000005</v>
      </c>
      <c r="R96">
        <v>7.3806558000000004</v>
      </c>
      <c r="S96">
        <v>4.3816269999999999</v>
      </c>
      <c r="T96">
        <v>0</v>
      </c>
      <c r="U96">
        <v>275.80192199999999</v>
      </c>
      <c r="V96">
        <v>3.6493597122302144</v>
      </c>
      <c r="W96">
        <v>8.1683946043165445</v>
      </c>
      <c r="X96">
        <v>37.46260116906474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0.9776459999999999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13.214299999999998</v>
      </c>
      <c r="AL96">
        <v>2.6559000000000013</v>
      </c>
      <c r="AM96">
        <v>0</v>
      </c>
      <c r="AN96">
        <v>0</v>
      </c>
      <c r="AO96">
        <v>0</v>
      </c>
      <c r="AP96">
        <v>0.35791139999999999</v>
      </c>
      <c r="AQ96">
        <v>0</v>
      </c>
      <c r="AR96">
        <v>3.925824</v>
      </c>
      <c r="AS96">
        <v>3.7584888000000003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23.958760085121202</v>
      </c>
      <c r="BB96">
        <f t="shared" si="1"/>
        <v>591.94766969383647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91.100133</v>
      </c>
      <c r="L97">
        <v>34.756041902989033</v>
      </c>
      <c r="M97">
        <v>0</v>
      </c>
      <c r="N97">
        <v>30</v>
      </c>
      <c r="O97">
        <v>25.189479190357062</v>
      </c>
      <c r="P97">
        <v>63.932400000000001</v>
      </c>
      <c r="Q97">
        <v>3.0055449159999998</v>
      </c>
      <c r="R97">
        <v>5.5155515800000003</v>
      </c>
      <c r="S97">
        <v>3.5282426259999995</v>
      </c>
      <c r="T97">
        <v>0</v>
      </c>
      <c r="U97">
        <v>275.80192199999999</v>
      </c>
      <c r="V97">
        <v>3.6493597122302144</v>
      </c>
      <c r="W97">
        <v>8.1683946043165445</v>
      </c>
      <c r="X97">
        <v>37.46260116906474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0.9776459999999999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13.214299999999998</v>
      </c>
      <c r="AL97">
        <v>2.6559000000000013</v>
      </c>
      <c r="AM97">
        <v>0</v>
      </c>
      <c r="AN97">
        <v>0</v>
      </c>
      <c r="AO97">
        <v>0</v>
      </c>
      <c r="AP97">
        <v>0.35791139999999999</v>
      </c>
      <c r="AQ97">
        <v>0</v>
      </c>
      <c r="AR97">
        <v>3.925824</v>
      </c>
      <c r="AS97">
        <v>3.7584888000000003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23.612290092821183</v>
      </c>
      <c r="BB97">
        <f t="shared" si="1"/>
        <v>583.38745080813646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91.100133</v>
      </c>
      <c r="L98">
        <v>34.756041902989033</v>
      </c>
      <c r="M98">
        <v>0</v>
      </c>
      <c r="N98">
        <v>30</v>
      </c>
      <c r="O98">
        <v>25.189479190357062</v>
      </c>
      <c r="P98">
        <v>63.932400000000001</v>
      </c>
      <c r="Q98">
        <v>3.0055449159999998</v>
      </c>
      <c r="R98">
        <v>5.5155515800000003</v>
      </c>
      <c r="S98">
        <v>3.5282426259999995</v>
      </c>
      <c r="T98">
        <v>0</v>
      </c>
      <c r="U98">
        <v>275.80192199999999</v>
      </c>
      <c r="V98">
        <v>2.3935022784172659</v>
      </c>
      <c r="W98">
        <v>5.5326020143884884</v>
      </c>
      <c r="X98">
        <v>30.913962302158275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0.9776459999999999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13.214299999999998</v>
      </c>
      <c r="AL98">
        <v>2.6559000000000013</v>
      </c>
      <c r="AM98">
        <v>0</v>
      </c>
      <c r="AN98">
        <v>0</v>
      </c>
      <c r="AO98">
        <v>0</v>
      </c>
      <c r="AP98">
        <v>0.35791139999999999</v>
      </c>
      <c r="AQ98">
        <v>0</v>
      </c>
      <c r="AR98">
        <v>3.925824</v>
      </c>
      <c r="AS98">
        <v>3.7584888000000003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23.206162830950692</v>
      </c>
      <c r="BB98">
        <f t="shared" si="1"/>
        <v>573.35328917935954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3.3566794284017258</v>
      </c>
      <c r="L99">
        <f t="shared" si="2"/>
        <v>1.1161560094476013</v>
      </c>
      <c r="M99">
        <f t="shared" si="2"/>
        <v>0</v>
      </c>
      <c r="N99">
        <f t="shared" si="2"/>
        <v>0.69803199422222229</v>
      </c>
      <c r="O99">
        <f t="shared" si="2"/>
        <v>0.59521563563160484</v>
      </c>
      <c r="P99">
        <f t="shared" si="2"/>
        <v>1.183226105249999</v>
      </c>
      <c r="Q99">
        <f t="shared" si="2"/>
        <v>0.10114130768650009</v>
      </c>
      <c r="R99">
        <f t="shared" si="2"/>
        <v>0.19694333242700007</v>
      </c>
      <c r="S99">
        <f t="shared" si="2"/>
        <v>0.1214185959989999</v>
      </c>
      <c r="T99">
        <f t="shared" si="2"/>
        <v>0</v>
      </c>
      <c r="U99">
        <f t="shared" si="2"/>
        <v>6.6192461279999915</v>
      </c>
      <c r="V99">
        <f t="shared" si="2"/>
        <v>9.118895914820134E-2</v>
      </c>
      <c r="W99">
        <f t="shared" si="2"/>
        <v>0.20805758409118674</v>
      </c>
      <c r="X99">
        <f t="shared" si="2"/>
        <v>0.77471867672266237</v>
      </c>
      <c r="Y99">
        <f t="shared" si="2"/>
        <v>0</v>
      </c>
      <c r="Z99">
        <f t="shared" si="2"/>
        <v>2.164064760000001E-2</v>
      </c>
      <c r="AA99">
        <f t="shared" si="2"/>
        <v>4.8155992080000001E-2</v>
      </c>
      <c r="AB99">
        <f t="shared" si="2"/>
        <v>4.0958264540000011E-2</v>
      </c>
      <c r="AC99">
        <f t="shared" si="2"/>
        <v>2.9109924000000002E-2</v>
      </c>
      <c r="AD99">
        <f t="shared" si="2"/>
        <v>3.3628895149999997E-2</v>
      </c>
      <c r="AE99">
        <f t="shared" si="2"/>
        <v>5.7188706297999964E-2</v>
      </c>
      <c r="AF99">
        <f t="shared" si="2"/>
        <v>0</v>
      </c>
      <c r="AG99">
        <f t="shared" si="2"/>
        <v>0</v>
      </c>
      <c r="AH99">
        <f t="shared" si="2"/>
        <v>0.151899747</v>
      </c>
      <c r="AI99">
        <f t="shared" si="2"/>
        <v>1.36611995E-2</v>
      </c>
      <c r="AJ99">
        <f t="shared" si="2"/>
        <v>0</v>
      </c>
      <c r="AK99">
        <f t="shared" si="2"/>
        <v>0.31714320000000013</v>
      </c>
      <c r="AL99">
        <f t="shared" si="2"/>
        <v>0.11044117499999982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1.1876151000000012E-2</v>
      </c>
      <c r="AQ99">
        <f t="shared" si="2"/>
        <v>0</v>
      </c>
      <c r="AR99">
        <f t="shared" si="2"/>
        <v>0.10648797599999996</v>
      </c>
      <c r="AS99">
        <f t="shared" si="2"/>
        <v>8.9212856880000066E-2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0.62603437294659203</v>
      </c>
      <c r="BB99">
        <f t="shared" si="1"/>
        <v>15.4673941191291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20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5.1515234433000012</v>
      </c>
      <c r="L3">
        <v>304.72748258990003</v>
      </c>
      <c r="M3">
        <v>28.225600000000004</v>
      </c>
      <c r="N3">
        <v>36.243749999999999</v>
      </c>
      <c r="O3">
        <v>0</v>
      </c>
      <c r="P3">
        <v>25.179689600000007</v>
      </c>
      <c r="Q3">
        <v>3.5756137924000004</v>
      </c>
      <c r="R3">
        <v>6.5678590432000004</v>
      </c>
      <c r="S3">
        <v>4.1929469348000001</v>
      </c>
      <c r="T3">
        <v>0</v>
      </c>
      <c r="U3">
        <v>21.413105999999999</v>
      </c>
      <c r="V3">
        <v>2.0762471046762587</v>
      </c>
      <c r="W3">
        <v>5.1504857992805757</v>
      </c>
      <c r="X3">
        <v>26.532012697841729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1.1808732</v>
      </c>
      <c r="AF3">
        <v>1.9662499999999994</v>
      </c>
      <c r="AG3">
        <v>13.30309344</v>
      </c>
      <c r="AH3">
        <v>0</v>
      </c>
      <c r="AI3">
        <v>0</v>
      </c>
      <c r="AJ3">
        <v>0</v>
      </c>
      <c r="AK3">
        <v>15.961299999999996</v>
      </c>
      <c r="AL3">
        <v>0</v>
      </c>
      <c r="AM3">
        <v>0</v>
      </c>
      <c r="AN3">
        <v>0.57389999999999997</v>
      </c>
      <c r="AO3">
        <v>0</v>
      </c>
      <c r="AP3">
        <v>0.78602159999999999</v>
      </c>
      <c r="AQ3">
        <v>0</v>
      </c>
      <c r="AR3">
        <v>14.903116800000001</v>
      </c>
      <c r="AS3">
        <v>7.5112739519999998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20.431141310527387</v>
      </c>
      <c r="BB3">
        <f>SUM(B3:AZ3)-BA3</f>
        <v>504.79100468687119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5.1514342014999999</v>
      </c>
      <c r="L4">
        <v>304.72748258990003</v>
      </c>
      <c r="M4">
        <v>28.225600000000004</v>
      </c>
      <c r="N4">
        <v>36.243749999999999</v>
      </c>
      <c r="O4">
        <v>0</v>
      </c>
      <c r="P4">
        <v>25.179689600000007</v>
      </c>
      <c r="Q4">
        <v>3.5756137924000004</v>
      </c>
      <c r="R4">
        <v>6.5678590432000004</v>
      </c>
      <c r="S4">
        <v>4.1929469348000001</v>
      </c>
      <c r="T4">
        <v>0</v>
      </c>
      <c r="U4">
        <v>21.413105999999999</v>
      </c>
      <c r="V4">
        <v>2.0762471046762587</v>
      </c>
      <c r="W4">
        <v>5.1504017266187052</v>
      </c>
      <c r="X4">
        <v>20.702156582733814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1.1808732</v>
      </c>
      <c r="AF4">
        <v>1.9662499999999994</v>
      </c>
      <c r="AG4">
        <v>13.30309344</v>
      </c>
      <c r="AH4">
        <v>0</v>
      </c>
      <c r="AI4">
        <v>0</v>
      </c>
      <c r="AJ4">
        <v>0</v>
      </c>
      <c r="AK4">
        <v>15.961299999999996</v>
      </c>
      <c r="AL4">
        <v>0</v>
      </c>
      <c r="AM4">
        <v>0</v>
      </c>
      <c r="AN4">
        <v>0.57389999999999997</v>
      </c>
      <c r="AO4">
        <v>0</v>
      </c>
      <c r="AP4">
        <v>0.78602159999999999</v>
      </c>
      <c r="AQ4">
        <v>0</v>
      </c>
      <c r="AR4">
        <v>14.903116800000001</v>
      </c>
      <c r="AS4">
        <v>7.5112739519999998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20.204353373204363</v>
      </c>
      <c r="BB4">
        <f t="shared" ref="BB4:BB67" si="0">SUM(B4:AZ4)-BA4</f>
        <v>499.18776319462444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5.1523660755000007</v>
      </c>
      <c r="L5">
        <v>304.72748258990003</v>
      </c>
      <c r="M5">
        <v>25.226814080000004</v>
      </c>
      <c r="N5">
        <v>36.243749999999999</v>
      </c>
      <c r="O5">
        <v>0</v>
      </c>
      <c r="P5">
        <v>21.944637</v>
      </c>
      <c r="Q5">
        <v>3.5952950123999998</v>
      </c>
      <c r="R5">
        <v>6.709668752799999</v>
      </c>
      <c r="S5">
        <v>4.2673753876000005</v>
      </c>
      <c r="T5">
        <v>0</v>
      </c>
      <c r="U5">
        <v>21.413105999999999</v>
      </c>
      <c r="V5">
        <v>2.0762471046762587</v>
      </c>
      <c r="W5">
        <v>5.1504017266187052</v>
      </c>
      <c r="X5">
        <v>20.702156582733814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1.1808732</v>
      </c>
      <c r="AF5">
        <v>1.9662499999999994</v>
      </c>
      <c r="AG5">
        <v>13.30309344</v>
      </c>
      <c r="AH5">
        <v>0</v>
      </c>
      <c r="AI5">
        <v>0</v>
      </c>
      <c r="AJ5">
        <v>0</v>
      </c>
      <c r="AK5">
        <v>15.961299999999996</v>
      </c>
      <c r="AL5">
        <v>0</v>
      </c>
      <c r="AM5">
        <v>0</v>
      </c>
      <c r="AN5">
        <v>0.57389999999999997</v>
      </c>
      <c r="AO5">
        <v>0</v>
      </c>
      <c r="AP5">
        <v>0.78602159999999999</v>
      </c>
      <c r="AQ5">
        <v>0</v>
      </c>
      <c r="AR5">
        <v>4.0644863999999998</v>
      </c>
      <c r="AS5">
        <v>7.5112739519999998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19.549447709804365</v>
      </c>
      <c r="BB5">
        <f t="shared" si="0"/>
        <v>483.00705119442449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5.1522802313000007</v>
      </c>
      <c r="L6">
        <v>304.72748258990003</v>
      </c>
      <c r="M6">
        <v>17.556814080000002</v>
      </c>
      <c r="N6">
        <v>36.243749999999999</v>
      </c>
      <c r="O6">
        <v>0</v>
      </c>
      <c r="P6">
        <v>21.024237000000003</v>
      </c>
      <c r="Q6">
        <v>3.5952950123999998</v>
      </c>
      <c r="R6">
        <v>6.709668752799999</v>
      </c>
      <c r="S6">
        <v>4.2673753876000005</v>
      </c>
      <c r="T6">
        <v>0</v>
      </c>
      <c r="U6">
        <v>21.413105999999999</v>
      </c>
      <c r="V6">
        <v>2.0762471046762587</v>
      </c>
      <c r="W6">
        <v>5.1504017266187052</v>
      </c>
      <c r="X6">
        <v>20.702156582733814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1.1808732</v>
      </c>
      <c r="AF6">
        <v>1.9662499999999994</v>
      </c>
      <c r="AG6">
        <v>13.30309344</v>
      </c>
      <c r="AH6">
        <v>0</v>
      </c>
      <c r="AI6">
        <v>0</v>
      </c>
      <c r="AJ6">
        <v>0</v>
      </c>
      <c r="AK6">
        <v>15.961299999999996</v>
      </c>
      <c r="AL6">
        <v>0</v>
      </c>
      <c r="AM6">
        <v>0</v>
      </c>
      <c r="AN6">
        <v>0.57389999999999997</v>
      </c>
      <c r="AO6">
        <v>0</v>
      </c>
      <c r="AP6">
        <v>0.78602159999999999</v>
      </c>
      <c r="AQ6">
        <v>0</v>
      </c>
      <c r="AR6">
        <v>4.0644863999999998</v>
      </c>
      <c r="AS6">
        <v>7.5112739519999998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19.215277807004366</v>
      </c>
      <c r="BB6">
        <f t="shared" si="0"/>
        <v>474.75073525302452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5.1523660755000007</v>
      </c>
      <c r="L7">
        <v>304.72748258990003</v>
      </c>
      <c r="M7">
        <v>13.265764470400001</v>
      </c>
      <c r="N7">
        <v>31.67889379365079</v>
      </c>
      <c r="O7">
        <v>0</v>
      </c>
      <c r="P7">
        <v>21.024237000000003</v>
      </c>
      <c r="Q7">
        <v>3.5952950123999998</v>
      </c>
      <c r="R7">
        <v>6.709668752799999</v>
      </c>
      <c r="S7">
        <v>4.2673753876000005</v>
      </c>
      <c r="T7">
        <v>0</v>
      </c>
      <c r="U7">
        <v>21.413105999999999</v>
      </c>
      <c r="V7">
        <v>1.4637240669064746</v>
      </c>
      <c r="W7">
        <v>5.1504017266187052</v>
      </c>
      <c r="X7">
        <v>20.702156582733814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1.1808732</v>
      </c>
      <c r="AF7">
        <v>1.9662499999999994</v>
      </c>
      <c r="AG7">
        <v>13.30309344</v>
      </c>
      <c r="AH7">
        <v>0</v>
      </c>
      <c r="AI7">
        <v>0</v>
      </c>
      <c r="AJ7">
        <v>0</v>
      </c>
      <c r="AK7">
        <v>15.961299999999996</v>
      </c>
      <c r="AL7">
        <v>0</v>
      </c>
      <c r="AM7">
        <v>0</v>
      </c>
      <c r="AN7">
        <v>0.57389999999999997</v>
      </c>
      <c r="AO7">
        <v>0</v>
      </c>
      <c r="AP7">
        <v>0.78602159999999999</v>
      </c>
      <c r="AQ7">
        <v>0</v>
      </c>
      <c r="AR7">
        <v>4.0644863999999998</v>
      </c>
      <c r="AS7">
        <v>3.0953052000000003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18.675178265617863</v>
      </c>
      <c r="BB7">
        <f t="shared" si="0"/>
        <v>461.40652303289204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5.1522318839999999</v>
      </c>
      <c r="L8">
        <v>304.72748258990003</v>
      </c>
      <c r="M8">
        <v>13.265764470400001</v>
      </c>
      <c r="N8">
        <v>25.54238585714285</v>
      </c>
      <c r="O8">
        <v>0</v>
      </c>
      <c r="P8">
        <v>21.024237000000003</v>
      </c>
      <c r="Q8">
        <v>3.5952950123999998</v>
      </c>
      <c r="R8">
        <v>6.709668752799999</v>
      </c>
      <c r="S8">
        <v>4.2673753876000005</v>
      </c>
      <c r="T8">
        <v>0</v>
      </c>
      <c r="U8">
        <v>21.413105999999999</v>
      </c>
      <c r="V8">
        <v>2.0762471046762587</v>
      </c>
      <c r="W8">
        <v>5.4022113154676266</v>
      </c>
      <c r="X8">
        <v>20.702156582733814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1.1808732</v>
      </c>
      <c r="AF8">
        <v>1.9662499999999994</v>
      </c>
      <c r="AG8">
        <v>13.30309344</v>
      </c>
      <c r="AH8">
        <v>0</v>
      </c>
      <c r="AI8">
        <v>0</v>
      </c>
      <c r="AJ8">
        <v>0</v>
      </c>
      <c r="AK8">
        <v>15.961299999999996</v>
      </c>
      <c r="AL8">
        <v>0</v>
      </c>
      <c r="AM8">
        <v>0</v>
      </c>
      <c r="AN8">
        <v>0.57389999999999997</v>
      </c>
      <c r="AO8">
        <v>0</v>
      </c>
      <c r="AP8">
        <v>0.78602159999999999</v>
      </c>
      <c r="AQ8">
        <v>0</v>
      </c>
      <c r="AR8">
        <v>4.0644863999999998</v>
      </c>
      <c r="AS8">
        <v>3.0953052000000003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18.470085201576186</v>
      </c>
      <c r="BB8">
        <f t="shared" si="0"/>
        <v>456.33930659554454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5.1523180706999998</v>
      </c>
      <c r="L9">
        <v>304.72748258990003</v>
      </c>
      <c r="M9">
        <v>13.265764470400001</v>
      </c>
      <c r="N9">
        <v>24.928735063492056</v>
      </c>
      <c r="O9">
        <v>0</v>
      </c>
      <c r="P9">
        <v>21.024237000000003</v>
      </c>
      <c r="Q9">
        <v>3.5952950123999998</v>
      </c>
      <c r="R9">
        <v>6.709668752799999</v>
      </c>
      <c r="S9">
        <v>4.2673753876000005</v>
      </c>
      <c r="T9">
        <v>0</v>
      </c>
      <c r="U9">
        <v>21.413105999999999</v>
      </c>
      <c r="V9">
        <v>2.0762471046762587</v>
      </c>
      <c r="W9">
        <v>5.4022113154676266</v>
      </c>
      <c r="X9">
        <v>20.702156582733814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1.1808732</v>
      </c>
      <c r="AF9">
        <v>1.9662499999999994</v>
      </c>
      <c r="AG9">
        <v>13.30309344</v>
      </c>
      <c r="AH9">
        <v>0</v>
      </c>
      <c r="AI9">
        <v>0</v>
      </c>
      <c r="AJ9">
        <v>0</v>
      </c>
      <c r="AK9">
        <v>15.961299999999996</v>
      </c>
      <c r="AL9">
        <v>0</v>
      </c>
      <c r="AM9">
        <v>0</v>
      </c>
      <c r="AN9">
        <v>0.57389999999999997</v>
      </c>
      <c r="AO9">
        <v>0</v>
      </c>
      <c r="AP9">
        <v>0.78602159999999999</v>
      </c>
      <c r="AQ9">
        <v>0</v>
      </c>
      <c r="AR9">
        <v>4.0644863999999998</v>
      </c>
      <c r="AS9">
        <v>3.0953052000000003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18.446217542203168</v>
      </c>
      <c r="BB9">
        <f t="shared" si="0"/>
        <v>455.74960964796674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5.1522318839999999</v>
      </c>
      <c r="L10">
        <v>304.72748258990003</v>
      </c>
      <c r="M10">
        <v>13.265764470400001</v>
      </c>
      <c r="N10">
        <v>24.928735063492056</v>
      </c>
      <c r="O10">
        <v>0</v>
      </c>
      <c r="P10">
        <v>21.024237000000003</v>
      </c>
      <c r="Q10">
        <v>3.5952950123999998</v>
      </c>
      <c r="R10">
        <v>6.709668752799999</v>
      </c>
      <c r="S10">
        <v>4.2673753876000005</v>
      </c>
      <c r="T10">
        <v>0</v>
      </c>
      <c r="U10">
        <v>21.413105999999999</v>
      </c>
      <c r="V10">
        <v>2.4633744043165464</v>
      </c>
      <c r="W10">
        <v>5.4022113154676266</v>
      </c>
      <c r="X10">
        <v>20.702156582733814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1.1808732</v>
      </c>
      <c r="AF10">
        <v>1.9662499999999994</v>
      </c>
      <c r="AG10">
        <v>13.30309344</v>
      </c>
      <c r="AH10">
        <v>0</v>
      </c>
      <c r="AI10">
        <v>0</v>
      </c>
      <c r="AJ10">
        <v>0</v>
      </c>
      <c r="AK10">
        <v>15.961299999999996</v>
      </c>
      <c r="AL10">
        <v>0</v>
      </c>
      <c r="AM10">
        <v>0</v>
      </c>
      <c r="AN10">
        <v>0.57389999999999997</v>
      </c>
      <c r="AO10">
        <v>0</v>
      </c>
      <c r="AP10">
        <v>0.78602159999999999</v>
      </c>
      <c r="AQ10">
        <v>0</v>
      </c>
      <c r="AR10">
        <v>4.0644863999999998</v>
      </c>
      <c r="AS10">
        <v>3.0953052000000003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18.461273624552096</v>
      </c>
      <c r="BB10">
        <f t="shared" si="0"/>
        <v>456.1215946785581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5.1523180706999998</v>
      </c>
      <c r="L11">
        <v>304.72748258990003</v>
      </c>
      <c r="M11">
        <v>13.094905709600003</v>
      </c>
      <c r="N11">
        <v>24.750776333333327</v>
      </c>
      <c r="O11">
        <v>0</v>
      </c>
      <c r="P11">
        <v>21.024237000000003</v>
      </c>
      <c r="Q11">
        <v>3.5952950123999998</v>
      </c>
      <c r="R11">
        <v>6.709668752799999</v>
      </c>
      <c r="S11">
        <v>4.2673753876000005</v>
      </c>
      <c r="T11">
        <v>0</v>
      </c>
      <c r="U11">
        <v>21.413105999999999</v>
      </c>
      <c r="V11">
        <v>2.4633744043165464</v>
      </c>
      <c r="W11">
        <v>5.4022113154676266</v>
      </c>
      <c r="X11">
        <v>20.702156582733814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1.1808732</v>
      </c>
      <c r="AF11">
        <v>1.9662499999999994</v>
      </c>
      <c r="AG11">
        <v>13.30309344</v>
      </c>
      <c r="AH11">
        <v>0</v>
      </c>
      <c r="AI11">
        <v>0</v>
      </c>
      <c r="AJ11">
        <v>0</v>
      </c>
      <c r="AK11">
        <v>15.961299999999996</v>
      </c>
      <c r="AL11">
        <v>0</v>
      </c>
      <c r="AM11">
        <v>0</v>
      </c>
      <c r="AN11">
        <v>0.57389999999999997</v>
      </c>
      <c r="AO11">
        <v>0</v>
      </c>
      <c r="AP11">
        <v>0.78602159999999999</v>
      </c>
      <c r="AQ11">
        <v>0</v>
      </c>
      <c r="AR11">
        <v>4.0644863999999998</v>
      </c>
      <c r="AS11">
        <v>3.0953052000000003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18.44770787124892</v>
      </c>
      <c r="BB11">
        <f t="shared" si="0"/>
        <v>455.78642912760256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5.1522318839999999</v>
      </c>
      <c r="L12">
        <v>304.72748258990003</v>
      </c>
      <c r="M12">
        <v>13.265764470400001</v>
      </c>
      <c r="N12">
        <v>35.624668396825392</v>
      </c>
      <c r="O12">
        <v>0</v>
      </c>
      <c r="P12">
        <v>21.024237000000003</v>
      </c>
      <c r="Q12">
        <v>3.5952950123999998</v>
      </c>
      <c r="R12">
        <v>6.709668752799999</v>
      </c>
      <c r="S12">
        <v>4.2673753876000005</v>
      </c>
      <c r="T12">
        <v>0</v>
      </c>
      <c r="U12">
        <v>21.413105999999999</v>
      </c>
      <c r="V12">
        <v>2.4633744043165464</v>
      </c>
      <c r="W12">
        <v>5.4022113154676266</v>
      </c>
      <c r="X12">
        <v>20.702156582733814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1.1808732</v>
      </c>
      <c r="AF12">
        <v>1.9662499999999994</v>
      </c>
      <c r="AG12">
        <v>13.30309344</v>
      </c>
      <c r="AH12">
        <v>0</v>
      </c>
      <c r="AI12">
        <v>0</v>
      </c>
      <c r="AJ12">
        <v>0</v>
      </c>
      <c r="AK12">
        <v>15.961299999999996</v>
      </c>
      <c r="AL12">
        <v>0</v>
      </c>
      <c r="AM12">
        <v>0</v>
      </c>
      <c r="AN12">
        <v>0.57389999999999997</v>
      </c>
      <c r="AO12">
        <v>0</v>
      </c>
      <c r="AP12">
        <v>0.78602159999999999</v>
      </c>
      <c r="AQ12">
        <v>0</v>
      </c>
      <c r="AR12">
        <v>4.0644863999999998</v>
      </c>
      <c r="AS12">
        <v>3.0953052000000003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18.87734543121876</v>
      </c>
      <c r="BB12">
        <f t="shared" si="0"/>
        <v>466.40145620522475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5.1523180706999998</v>
      </c>
      <c r="L13">
        <v>304.72748258990003</v>
      </c>
      <c r="M13">
        <v>16.943214080000001</v>
      </c>
      <c r="N13">
        <v>35.624668396825392</v>
      </c>
      <c r="O13">
        <v>0</v>
      </c>
      <c r="P13">
        <v>21.024237000000003</v>
      </c>
      <c r="Q13">
        <v>3.5952950123999998</v>
      </c>
      <c r="R13">
        <v>6.709668752799999</v>
      </c>
      <c r="S13">
        <v>4.2673753876000005</v>
      </c>
      <c r="T13">
        <v>0</v>
      </c>
      <c r="U13">
        <v>21.413105999999999</v>
      </c>
      <c r="V13">
        <v>2.4633744043165464</v>
      </c>
      <c r="W13">
        <v>5.4022113154676266</v>
      </c>
      <c r="X13">
        <v>20.702156582733814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1.1808732</v>
      </c>
      <c r="AF13">
        <v>1.9662499999999994</v>
      </c>
      <c r="AG13">
        <v>13.30309344</v>
      </c>
      <c r="AH13">
        <v>0</v>
      </c>
      <c r="AI13">
        <v>0</v>
      </c>
      <c r="AJ13">
        <v>0</v>
      </c>
      <c r="AK13">
        <v>15.961299999999996</v>
      </c>
      <c r="AL13">
        <v>0</v>
      </c>
      <c r="AM13">
        <v>0</v>
      </c>
      <c r="AN13">
        <v>0.57389999999999997</v>
      </c>
      <c r="AO13">
        <v>0</v>
      </c>
      <c r="AP13">
        <v>0.78602159999999999</v>
      </c>
      <c r="AQ13">
        <v>0</v>
      </c>
      <c r="AR13">
        <v>4.0644863999999998</v>
      </c>
      <c r="AS13">
        <v>3.0953052000000003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19.02040165091876</v>
      </c>
      <c r="BB13">
        <f t="shared" si="0"/>
        <v>469.9359357818247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5.1522318839999999</v>
      </c>
      <c r="L14">
        <v>304.72748258990003</v>
      </c>
      <c r="M14">
        <v>13.265764470400001</v>
      </c>
      <c r="N14">
        <v>35.624668396825392</v>
      </c>
      <c r="O14">
        <v>0</v>
      </c>
      <c r="P14">
        <v>21.024237000000003</v>
      </c>
      <c r="Q14">
        <v>3.5952950123999998</v>
      </c>
      <c r="R14">
        <v>6.709668752799999</v>
      </c>
      <c r="S14">
        <v>4.2673753876000005</v>
      </c>
      <c r="T14">
        <v>0</v>
      </c>
      <c r="U14">
        <v>21.413105999999999</v>
      </c>
      <c r="V14">
        <v>2.4633744043165464</v>
      </c>
      <c r="W14">
        <v>5.4022113154676266</v>
      </c>
      <c r="X14">
        <v>20.702156582733814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1.1808732</v>
      </c>
      <c r="AF14">
        <v>1.9662499999999994</v>
      </c>
      <c r="AG14">
        <v>13.30309344</v>
      </c>
      <c r="AH14">
        <v>0</v>
      </c>
      <c r="AI14">
        <v>0</v>
      </c>
      <c r="AJ14">
        <v>0</v>
      </c>
      <c r="AK14">
        <v>15.961299999999996</v>
      </c>
      <c r="AL14">
        <v>0</v>
      </c>
      <c r="AM14">
        <v>0</v>
      </c>
      <c r="AN14">
        <v>0.57389999999999997</v>
      </c>
      <c r="AO14">
        <v>0</v>
      </c>
      <c r="AP14">
        <v>0.78602159999999999</v>
      </c>
      <c r="AQ14">
        <v>0</v>
      </c>
      <c r="AR14">
        <v>4.0644863999999998</v>
      </c>
      <c r="AS14">
        <v>3.0953052000000003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18.87734543121876</v>
      </c>
      <c r="BB14">
        <f t="shared" si="0"/>
        <v>466.40145620522475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5.1557029160000001</v>
      </c>
      <c r="L15">
        <v>304.72748258990003</v>
      </c>
      <c r="M15">
        <v>13.265764470400001</v>
      </c>
      <c r="N15">
        <v>24.928735063492056</v>
      </c>
      <c r="O15">
        <v>0</v>
      </c>
      <c r="P15">
        <v>21.024237000000003</v>
      </c>
      <c r="Q15">
        <v>3.5952950123999998</v>
      </c>
      <c r="R15">
        <v>6.709668752799999</v>
      </c>
      <c r="S15">
        <v>4.2673753876000005</v>
      </c>
      <c r="T15">
        <v>0</v>
      </c>
      <c r="U15">
        <v>21.413105999999999</v>
      </c>
      <c r="V15">
        <v>2.4633744043165464</v>
      </c>
      <c r="W15">
        <v>5.4022113154676266</v>
      </c>
      <c r="X15">
        <v>20.702156582733814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1.1808732</v>
      </c>
      <c r="AF15">
        <v>1.9662499999999994</v>
      </c>
      <c r="AG15">
        <v>13.30309344</v>
      </c>
      <c r="AH15">
        <v>0</v>
      </c>
      <c r="AI15">
        <v>0</v>
      </c>
      <c r="AJ15">
        <v>0</v>
      </c>
      <c r="AK15">
        <v>15.961299999999996</v>
      </c>
      <c r="AL15">
        <v>0</v>
      </c>
      <c r="AM15">
        <v>0</v>
      </c>
      <c r="AN15">
        <v>0.57389999999999997</v>
      </c>
      <c r="AO15">
        <v>0</v>
      </c>
      <c r="AP15">
        <v>0.78602159999999999</v>
      </c>
      <c r="AQ15">
        <v>0</v>
      </c>
      <c r="AR15">
        <v>4.0644863999999998</v>
      </c>
      <c r="AS15">
        <v>3.0953052000000003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18.461408651752091</v>
      </c>
      <c r="BB15">
        <f t="shared" si="0"/>
        <v>456.12493068335812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5.1556279085000005</v>
      </c>
      <c r="L16">
        <v>304.72748258990003</v>
      </c>
      <c r="M16">
        <v>13.265764470400001</v>
      </c>
      <c r="N16">
        <v>35.624668396825392</v>
      </c>
      <c r="O16">
        <v>0</v>
      </c>
      <c r="P16">
        <v>21.024237000000003</v>
      </c>
      <c r="Q16">
        <v>3.5952950123999998</v>
      </c>
      <c r="R16">
        <v>6.709668752799999</v>
      </c>
      <c r="S16">
        <v>4.2673753876000005</v>
      </c>
      <c r="T16">
        <v>0</v>
      </c>
      <c r="U16">
        <v>21.413105999999999</v>
      </c>
      <c r="V16">
        <v>2.4633744043165464</v>
      </c>
      <c r="W16">
        <v>5.4022113154676266</v>
      </c>
      <c r="X16">
        <v>20.702156582733814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1.1808732</v>
      </c>
      <c r="AF16">
        <v>1.9662499999999994</v>
      </c>
      <c r="AG16">
        <v>13.30309344</v>
      </c>
      <c r="AH16">
        <v>0</v>
      </c>
      <c r="AI16">
        <v>0</v>
      </c>
      <c r="AJ16">
        <v>0</v>
      </c>
      <c r="AK16">
        <v>15.961299999999996</v>
      </c>
      <c r="AL16">
        <v>0</v>
      </c>
      <c r="AM16">
        <v>0</v>
      </c>
      <c r="AN16">
        <v>0.57389999999999997</v>
      </c>
      <c r="AO16">
        <v>0</v>
      </c>
      <c r="AP16">
        <v>0.78602159999999999</v>
      </c>
      <c r="AQ16">
        <v>0</v>
      </c>
      <c r="AR16">
        <v>4.0644863999999998</v>
      </c>
      <c r="AS16">
        <v>3.0953052000000003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18.877477540318761</v>
      </c>
      <c r="BB16">
        <f t="shared" si="0"/>
        <v>466.40472012062469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5.1557029160000001</v>
      </c>
      <c r="L17">
        <v>304.72748258990003</v>
      </c>
      <c r="M17">
        <v>16.329614080000002</v>
      </c>
      <c r="N17">
        <v>35.624668396825392</v>
      </c>
      <c r="O17">
        <v>0</v>
      </c>
      <c r="P17">
        <v>21.024237000000003</v>
      </c>
      <c r="Q17">
        <v>3.5952950123999998</v>
      </c>
      <c r="R17">
        <v>6.709668752799999</v>
      </c>
      <c r="S17">
        <v>4.2673753876000005</v>
      </c>
      <c r="T17">
        <v>0</v>
      </c>
      <c r="U17">
        <v>21.413105999999999</v>
      </c>
      <c r="V17">
        <v>2.4633744043165464</v>
      </c>
      <c r="W17">
        <v>5.1504017266187052</v>
      </c>
      <c r="X17">
        <v>20.702156582733814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1.1808732</v>
      </c>
      <c r="AF17">
        <v>1.9662499999999994</v>
      </c>
      <c r="AG17">
        <v>13.30309344</v>
      </c>
      <c r="AH17">
        <v>0</v>
      </c>
      <c r="AI17">
        <v>0</v>
      </c>
      <c r="AJ17">
        <v>0</v>
      </c>
      <c r="AK17">
        <v>15.961299999999996</v>
      </c>
      <c r="AL17">
        <v>0</v>
      </c>
      <c r="AM17">
        <v>0</v>
      </c>
      <c r="AN17">
        <v>0.57389999999999997</v>
      </c>
      <c r="AO17">
        <v>0</v>
      </c>
      <c r="AP17">
        <v>0.78602159999999999</v>
      </c>
      <c r="AQ17">
        <v>0</v>
      </c>
      <c r="AR17">
        <v>4.0644863999999998</v>
      </c>
      <c r="AS17">
        <v>3.0953052000000003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18.986868896007248</v>
      </c>
      <c r="BB17">
        <f t="shared" si="0"/>
        <v>469.10744379318731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5.1556279085000005</v>
      </c>
      <c r="L18">
        <v>294.05239999999998</v>
      </c>
      <c r="M18">
        <v>13.265764470400001</v>
      </c>
      <c r="N18">
        <v>32.292544587301578</v>
      </c>
      <c r="O18">
        <v>0</v>
      </c>
      <c r="P18">
        <v>21.024237000000003</v>
      </c>
      <c r="Q18">
        <v>3.5756137924000004</v>
      </c>
      <c r="R18">
        <v>6.5678590432000004</v>
      </c>
      <c r="S18">
        <v>4.1929469348000001</v>
      </c>
      <c r="T18">
        <v>0</v>
      </c>
      <c r="U18">
        <v>21.413105999999999</v>
      </c>
      <c r="V18">
        <v>2.4633744043165464</v>
      </c>
      <c r="W18">
        <v>5.1504017266187052</v>
      </c>
      <c r="X18">
        <v>20.702156582733814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1.1808732</v>
      </c>
      <c r="AF18">
        <v>1.9662499999999994</v>
      </c>
      <c r="AG18">
        <v>13.30309344</v>
      </c>
      <c r="AH18">
        <v>0</v>
      </c>
      <c r="AI18">
        <v>0</v>
      </c>
      <c r="AJ18">
        <v>0</v>
      </c>
      <c r="AK18">
        <v>15.961299999999996</v>
      </c>
      <c r="AL18">
        <v>0</v>
      </c>
      <c r="AM18">
        <v>0</v>
      </c>
      <c r="AN18">
        <v>0.57389999999999997</v>
      </c>
      <c r="AO18">
        <v>0</v>
      </c>
      <c r="AP18">
        <v>0.78602159999999999</v>
      </c>
      <c r="AQ18">
        <v>0</v>
      </c>
      <c r="AR18">
        <v>4.0644863999999998</v>
      </c>
      <c r="AS18">
        <v>3.0953052000000003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18.313625091916773</v>
      </c>
      <c r="BB18">
        <f t="shared" si="0"/>
        <v>452.47363719835386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5.1557029160000001</v>
      </c>
      <c r="L19">
        <v>294.05239999999998</v>
      </c>
      <c r="M19">
        <v>13.265764470400001</v>
      </c>
      <c r="N19">
        <v>24.928735063492056</v>
      </c>
      <c r="O19">
        <v>0</v>
      </c>
      <c r="P19">
        <v>21.024237000000003</v>
      </c>
      <c r="Q19">
        <v>3.5756137924000004</v>
      </c>
      <c r="R19">
        <v>6.5678590432000004</v>
      </c>
      <c r="S19">
        <v>4.1929469348000001</v>
      </c>
      <c r="T19">
        <v>0</v>
      </c>
      <c r="U19">
        <v>21.413105999999999</v>
      </c>
      <c r="V19">
        <v>2.4633744043165464</v>
      </c>
      <c r="W19">
        <v>5.1504017266187052</v>
      </c>
      <c r="X19">
        <v>20.858672570863313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1.1808732</v>
      </c>
      <c r="AF19">
        <v>1.9662499999999994</v>
      </c>
      <c r="AG19">
        <v>13.30309344</v>
      </c>
      <c r="AH19">
        <v>0</v>
      </c>
      <c r="AI19">
        <v>0</v>
      </c>
      <c r="AJ19">
        <v>0</v>
      </c>
      <c r="AK19">
        <v>15.961299999999996</v>
      </c>
      <c r="AL19">
        <v>0</v>
      </c>
      <c r="AM19">
        <v>0</v>
      </c>
      <c r="AN19">
        <v>0.57389999999999997</v>
      </c>
      <c r="AO19">
        <v>0</v>
      </c>
      <c r="AP19">
        <v>0.78602159999999999</v>
      </c>
      <c r="AQ19">
        <v>0</v>
      </c>
      <c r="AR19">
        <v>14.903116800000001</v>
      </c>
      <c r="AS19">
        <v>7.5112739519999998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18.626668306766483</v>
      </c>
      <c r="BB19">
        <f t="shared" si="0"/>
        <v>460.20797460732416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5.1556279085000005</v>
      </c>
      <c r="L20">
        <v>294.05239999999998</v>
      </c>
      <c r="M20">
        <v>13.265764470400001</v>
      </c>
      <c r="N20">
        <v>24.928735063492056</v>
      </c>
      <c r="O20">
        <v>0</v>
      </c>
      <c r="P20">
        <v>21.024237000000003</v>
      </c>
      <c r="Q20">
        <v>3.5756137924000004</v>
      </c>
      <c r="R20">
        <v>6.5678590432000004</v>
      </c>
      <c r="S20">
        <v>4.1929469348000001</v>
      </c>
      <c r="T20">
        <v>0</v>
      </c>
      <c r="U20">
        <v>21.413105999999999</v>
      </c>
      <c r="V20">
        <v>2.4633744043165464</v>
      </c>
      <c r="W20">
        <v>5.1504017266187052</v>
      </c>
      <c r="X20">
        <v>20.858672570863313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1.1808732</v>
      </c>
      <c r="AF20">
        <v>1.9662499999999994</v>
      </c>
      <c r="AG20">
        <v>13.30309344</v>
      </c>
      <c r="AH20">
        <v>0</v>
      </c>
      <c r="AI20">
        <v>0</v>
      </c>
      <c r="AJ20">
        <v>0</v>
      </c>
      <c r="AK20">
        <v>15.961299999999996</v>
      </c>
      <c r="AL20">
        <v>0</v>
      </c>
      <c r="AM20">
        <v>0</v>
      </c>
      <c r="AN20">
        <v>0.57389999999999997</v>
      </c>
      <c r="AO20">
        <v>0</v>
      </c>
      <c r="AP20">
        <v>0.78602159999999999</v>
      </c>
      <c r="AQ20">
        <v>0</v>
      </c>
      <c r="AR20">
        <v>14.903116800000001</v>
      </c>
      <c r="AS20">
        <v>7.5112739519999998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18.626665388666481</v>
      </c>
      <c r="BB20">
        <f t="shared" si="0"/>
        <v>460.20790251792408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5.1557029160000001</v>
      </c>
      <c r="L21">
        <v>294.05239999999998</v>
      </c>
      <c r="M21">
        <v>13.265764470400001</v>
      </c>
      <c r="N21">
        <v>33.30181880904761</v>
      </c>
      <c r="O21">
        <v>0</v>
      </c>
      <c r="P21">
        <v>21.024237000000003</v>
      </c>
      <c r="Q21">
        <v>3.5756137924000004</v>
      </c>
      <c r="R21">
        <v>6.5678590432000004</v>
      </c>
      <c r="S21">
        <v>4.1929469348000001</v>
      </c>
      <c r="T21">
        <v>0</v>
      </c>
      <c r="U21">
        <v>21.413105999999999</v>
      </c>
      <c r="V21">
        <v>2.4633744043165464</v>
      </c>
      <c r="W21">
        <v>5.1504017266187052</v>
      </c>
      <c r="X21">
        <v>20.702156582733814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1.1808732</v>
      </c>
      <c r="AF21">
        <v>1.9662499999999994</v>
      </c>
      <c r="AG21">
        <v>13.30309344</v>
      </c>
      <c r="AH21">
        <v>0</v>
      </c>
      <c r="AI21">
        <v>0</v>
      </c>
      <c r="AJ21">
        <v>0</v>
      </c>
      <c r="AK21">
        <v>15.961299999999996</v>
      </c>
      <c r="AL21">
        <v>0</v>
      </c>
      <c r="AM21">
        <v>0</v>
      </c>
      <c r="AN21">
        <v>0.57389999999999997</v>
      </c>
      <c r="AO21">
        <v>0</v>
      </c>
      <c r="AP21">
        <v>0.78602159999999999</v>
      </c>
      <c r="AQ21">
        <v>0</v>
      </c>
      <c r="AR21">
        <v>4.0644863999999998</v>
      </c>
      <c r="AS21">
        <v>7.5112739519999998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18.524670082543761</v>
      </c>
      <c r="BB21">
        <f t="shared" si="0"/>
        <v>457.68791018897304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5.1556279085000005</v>
      </c>
      <c r="L22">
        <v>294.05239999999998</v>
      </c>
      <c r="M22">
        <v>17.597604674000003</v>
      </c>
      <c r="N22">
        <v>35.624668396825392</v>
      </c>
      <c r="O22">
        <v>0</v>
      </c>
      <c r="P22">
        <v>21.024237000000003</v>
      </c>
      <c r="Q22">
        <v>3.5756137924000004</v>
      </c>
      <c r="R22">
        <v>6.5678590432000004</v>
      </c>
      <c r="S22">
        <v>4.1929469348000001</v>
      </c>
      <c r="T22">
        <v>0</v>
      </c>
      <c r="U22">
        <v>21.413105999999999</v>
      </c>
      <c r="V22">
        <v>2.0762471046762587</v>
      </c>
      <c r="W22">
        <v>5.1504017266187052</v>
      </c>
      <c r="X22">
        <v>20.702156582733814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1.1808732</v>
      </c>
      <c r="AF22">
        <v>1.9662499999999994</v>
      </c>
      <c r="AG22">
        <v>13.30309344</v>
      </c>
      <c r="AH22">
        <v>0</v>
      </c>
      <c r="AI22">
        <v>0</v>
      </c>
      <c r="AJ22">
        <v>0</v>
      </c>
      <c r="AK22">
        <v>15.961299999999996</v>
      </c>
      <c r="AL22">
        <v>0</v>
      </c>
      <c r="AM22">
        <v>0</v>
      </c>
      <c r="AN22">
        <v>0.57389999999999997</v>
      </c>
      <c r="AO22">
        <v>0</v>
      </c>
      <c r="AP22">
        <v>0.78602159999999999</v>
      </c>
      <c r="AQ22">
        <v>0</v>
      </c>
      <c r="AR22">
        <v>4.0644863999999998</v>
      </c>
      <c r="AS22">
        <v>7.5112739519999998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18.768475250458327</v>
      </c>
      <c r="BB22">
        <f t="shared" si="0"/>
        <v>463.71159250529593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5.1522902049000008</v>
      </c>
      <c r="L23">
        <v>294.05239999999998</v>
      </c>
      <c r="M23">
        <v>20.318014080000005</v>
      </c>
      <c r="N23">
        <v>35.624668396825392</v>
      </c>
      <c r="O23">
        <v>0</v>
      </c>
      <c r="P23">
        <v>21.024237000000003</v>
      </c>
      <c r="Q23">
        <v>3.5743691048000001</v>
      </c>
      <c r="R23">
        <v>6.5678590432000004</v>
      </c>
      <c r="S23">
        <v>4.1929469348000001</v>
      </c>
      <c r="T23">
        <v>0</v>
      </c>
      <c r="U23">
        <v>21.413105999999999</v>
      </c>
      <c r="V23">
        <v>1.7833710888489207</v>
      </c>
      <c r="W23">
        <v>5.1504017266187052</v>
      </c>
      <c r="X23">
        <v>20.702156582733814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1.1808732</v>
      </c>
      <c r="AF23">
        <v>1.9662499999999994</v>
      </c>
      <c r="AG23">
        <v>13.30309344</v>
      </c>
      <c r="AH23">
        <v>0</v>
      </c>
      <c r="AI23">
        <v>0</v>
      </c>
      <c r="AJ23">
        <v>0</v>
      </c>
      <c r="AK23">
        <v>15.961299999999996</v>
      </c>
      <c r="AL23">
        <v>0</v>
      </c>
      <c r="AM23">
        <v>0</v>
      </c>
      <c r="AN23">
        <v>0.57389999999999997</v>
      </c>
      <c r="AO23">
        <v>0</v>
      </c>
      <c r="AP23">
        <v>0.35370972000000001</v>
      </c>
      <c r="AQ23">
        <v>0</v>
      </c>
      <c r="AR23">
        <v>4.0644863999999998</v>
      </c>
      <c r="AS23">
        <v>4.5397809599999999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18.730319954971275</v>
      </c>
      <c r="BB23">
        <f t="shared" si="0"/>
        <v>462.76889392775553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5.1522002370000006</v>
      </c>
      <c r="L24">
        <v>294.05239999999998</v>
      </c>
      <c r="M24">
        <v>28.225600000000004</v>
      </c>
      <c r="N24">
        <v>36.243749999999999</v>
      </c>
      <c r="O24">
        <v>0</v>
      </c>
      <c r="P24">
        <v>21.024237000000003</v>
      </c>
      <c r="Q24">
        <v>3.5743691048000001</v>
      </c>
      <c r="R24">
        <v>6.5678590432000004</v>
      </c>
      <c r="S24">
        <v>4.1929469348000001</v>
      </c>
      <c r="T24">
        <v>0</v>
      </c>
      <c r="U24">
        <v>21.413105999999999</v>
      </c>
      <c r="V24">
        <v>1.4700641888489208</v>
      </c>
      <c r="W24">
        <v>5.1504017266187052</v>
      </c>
      <c r="X24">
        <v>20.702156582733814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1.2595980799999997</v>
      </c>
      <c r="AF24">
        <v>1.9662499999999994</v>
      </c>
      <c r="AG24">
        <v>13.30309344</v>
      </c>
      <c r="AH24">
        <v>0</v>
      </c>
      <c r="AI24">
        <v>0</v>
      </c>
      <c r="AJ24">
        <v>0</v>
      </c>
      <c r="AK24">
        <v>15.961299999999996</v>
      </c>
      <c r="AL24">
        <v>0</v>
      </c>
      <c r="AM24">
        <v>0</v>
      </c>
      <c r="AN24">
        <v>0.57389999999999997</v>
      </c>
      <c r="AO24">
        <v>0</v>
      </c>
      <c r="AP24">
        <v>0.35370972000000001</v>
      </c>
      <c r="AQ24">
        <v>0</v>
      </c>
      <c r="AR24">
        <v>4.0644863999999998</v>
      </c>
      <c r="AS24">
        <v>4.5397809599999999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19.052878305856883</v>
      </c>
      <c r="BB24">
        <f t="shared" si="0"/>
        <v>470.73833111214446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6.0969548400000004</v>
      </c>
      <c r="L25">
        <v>294.05239999999998</v>
      </c>
      <c r="M25">
        <v>28.225600000000004</v>
      </c>
      <c r="N25">
        <v>35.762862555555543</v>
      </c>
      <c r="O25">
        <v>0</v>
      </c>
      <c r="P25">
        <v>25.179689600000007</v>
      </c>
      <c r="Q25">
        <v>3.5743691048000001</v>
      </c>
      <c r="R25">
        <v>6.5678590432000004</v>
      </c>
      <c r="S25">
        <v>4.1929469348000001</v>
      </c>
      <c r="T25">
        <v>0</v>
      </c>
      <c r="U25">
        <v>21.413105999999999</v>
      </c>
      <c r="V25">
        <v>1.4700641888489208</v>
      </c>
      <c r="W25">
        <v>5.1504017266187052</v>
      </c>
      <c r="X25">
        <v>20.702156582733814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4.3298683999999996</v>
      </c>
      <c r="AF25">
        <v>1.9662499999999994</v>
      </c>
      <c r="AG25">
        <v>13.30309344</v>
      </c>
      <c r="AH25">
        <v>0</v>
      </c>
      <c r="AI25">
        <v>0</v>
      </c>
      <c r="AJ25">
        <v>0</v>
      </c>
      <c r="AK25">
        <v>15.961299999999996</v>
      </c>
      <c r="AL25">
        <v>0</v>
      </c>
      <c r="AM25">
        <v>0</v>
      </c>
      <c r="AN25">
        <v>0.57389999999999997</v>
      </c>
      <c r="AO25">
        <v>0</v>
      </c>
      <c r="AP25">
        <v>1.5327421199999998</v>
      </c>
      <c r="AQ25">
        <v>0</v>
      </c>
      <c r="AR25">
        <v>4.0644863999999998</v>
      </c>
      <c r="AS25">
        <v>4.5397809599999999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19.39786813218862</v>
      </c>
      <c r="BB25">
        <f t="shared" si="0"/>
        <v>479.26196376436837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6.0969548400000004</v>
      </c>
      <c r="L26">
        <v>294.05239999999998</v>
      </c>
      <c r="M26">
        <v>22.633985920000004</v>
      </c>
      <c r="N26">
        <v>36.243749999999999</v>
      </c>
      <c r="O26">
        <v>0</v>
      </c>
      <c r="P26">
        <v>22.111689600000002</v>
      </c>
      <c r="Q26">
        <v>3.5743691048000001</v>
      </c>
      <c r="R26">
        <v>6.5678590432000004</v>
      </c>
      <c r="S26">
        <v>4.1929469348000001</v>
      </c>
      <c r="T26">
        <v>0</v>
      </c>
      <c r="U26">
        <v>21.413105999999999</v>
      </c>
      <c r="V26">
        <v>1.443648497122302</v>
      </c>
      <c r="W26">
        <v>5.1504017266187052</v>
      </c>
      <c r="X26">
        <v>22.236329244604313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4.3298683999999996</v>
      </c>
      <c r="AF26">
        <v>1.9662499999999994</v>
      </c>
      <c r="AG26">
        <v>13.30309344</v>
      </c>
      <c r="AH26">
        <v>0</v>
      </c>
      <c r="AI26">
        <v>0</v>
      </c>
      <c r="AJ26">
        <v>0</v>
      </c>
      <c r="AK26">
        <v>15.961299999999996</v>
      </c>
      <c r="AL26">
        <v>0</v>
      </c>
      <c r="AM26">
        <v>0</v>
      </c>
      <c r="AN26">
        <v>0.57389999999999997</v>
      </c>
      <c r="AO26">
        <v>0</v>
      </c>
      <c r="AP26">
        <v>1.5327421199999998</v>
      </c>
      <c r="AQ26">
        <v>0</v>
      </c>
      <c r="AR26">
        <v>4.0644863999999998</v>
      </c>
      <c r="AS26">
        <v>4.5397809599999999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19.138367047054714</v>
      </c>
      <c r="BB26">
        <f t="shared" si="0"/>
        <v>472.85049518409051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7.2199000000000018</v>
      </c>
      <c r="L27">
        <v>294.05239999999998</v>
      </c>
      <c r="M27">
        <v>19.565985920000003</v>
      </c>
      <c r="N27">
        <v>25.125226047619037</v>
      </c>
      <c r="O27">
        <v>0</v>
      </c>
      <c r="P27">
        <v>22.111689600000002</v>
      </c>
      <c r="Q27">
        <v>4.4741564399999998</v>
      </c>
      <c r="R27">
        <v>9.0867103599999997</v>
      </c>
      <c r="S27">
        <v>5.3967653999999996</v>
      </c>
      <c r="T27">
        <v>0</v>
      </c>
      <c r="U27">
        <v>21.413105999999999</v>
      </c>
      <c r="V27">
        <v>2.7936056834532366</v>
      </c>
      <c r="W27">
        <v>9.8691793165467594</v>
      </c>
      <c r="X27">
        <v>33.826137817985611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4.3298683999999996</v>
      </c>
      <c r="AF27">
        <v>1.9662499999999994</v>
      </c>
      <c r="AG27">
        <v>13.30309344</v>
      </c>
      <c r="AH27">
        <v>6.3918711999999989</v>
      </c>
      <c r="AI27">
        <v>0</v>
      </c>
      <c r="AJ27">
        <v>0</v>
      </c>
      <c r="AK27">
        <v>15.961299999999996</v>
      </c>
      <c r="AL27">
        <v>0</v>
      </c>
      <c r="AM27">
        <v>0</v>
      </c>
      <c r="AN27">
        <v>0.57389999999999997</v>
      </c>
      <c r="AO27">
        <v>0</v>
      </c>
      <c r="AP27">
        <v>1.5327421199999998</v>
      </c>
      <c r="AQ27">
        <v>1.9329999999999996</v>
      </c>
      <c r="AR27">
        <v>4.0644863999999998</v>
      </c>
      <c r="AS27">
        <v>4.5397809599999999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19.820762605847868</v>
      </c>
      <c r="BB27">
        <f t="shared" si="0"/>
        <v>489.71039249975672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8.4117999999999995</v>
      </c>
      <c r="L28">
        <v>294.05239999999998</v>
      </c>
      <c r="M28">
        <v>28.225600000000004</v>
      </c>
      <c r="N28">
        <v>36.243749999999999</v>
      </c>
      <c r="O28">
        <v>0</v>
      </c>
      <c r="P28">
        <v>31.897612500000005</v>
      </c>
      <c r="Q28">
        <v>5.6075983599999999</v>
      </c>
      <c r="R28">
        <v>11.235936399999998</v>
      </c>
      <c r="S28">
        <v>6.9603716000000011</v>
      </c>
      <c r="T28">
        <v>0</v>
      </c>
      <c r="U28">
        <v>21.413105999999999</v>
      </c>
      <c r="V28">
        <v>4.6148720643884884</v>
      </c>
      <c r="W28">
        <v>13.303047106834532</v>
      </c>
      <c r="X28">
        <v>45.262887814748204</v>
      </c>
      <c r="Y28">
        <v>0</v>
      </c>
      <c r="Z28">
        <v>0</v>
      </c>
      <c r="AA28">
        <v>0</v>
      </c>
      <c r="AB28">
        <v>4.0405682719999998</v>
      </c>
      <c r="AC28">
        <v>2.9691613119999998</v>
      </c>
      <c r="AD28">
        <v>2.7964513200000001</v>
      </c>
      <c r="AE28">
        <v>4.3298683999999996</v>
      </c>
      <c r="AF28">
        <v>1.9662499999999994</v>
      </c>
      <c r="AG28">
        <v>13.30309344</v>
      </c>
      <c r="AH28">
        <v>14.352656239999998</v>
      </c>
      <c r="AI28">
        <v>0</v>
      </c>
      <c r="AJ28">
        <v>0</v>
      </c>
      <c r="AK28">
        <v>15.961299999999996</v>
      </c>
      <c r="AL28">
        <v>0</v>
      </c>
      <c r="AM28">
        <v>0</v>
      </c>
      <c r="AN28">
        <v>0.57389999999999997</v>
      </c>
      <c r="AO28">
        <v>0</v>
      </c>
      <c r="AP28">
        <v>0.35370972000000001</v>
      </c>
      <c r="AQ28">
        <v>4.7165199999999992</v>
      </c>
      <c r="AR28">
        <v>4.0644863999999998</v>
      </c>
      <c r="AS28">
        <v>4.5397809599999999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22.60855305651404</v>
      </c>
      <c r="BB28">
        <f t="shared" si="0"/>
        <v>558.58817485345685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9.2753548400000003</v>
      </c>
      <c r="L29">
        <v>343.65159999999997</v>
      </c>
      <c r="M29">
        <v>28.225600000000004</v>
      </c>
      <c r="N29">
        <v>36.243749999999999</v>
      </c>
      <c r="O29">
        <v>0</v>
      </c>
      <c r="P29">
        <v>31.897612500000005</v>
      </c>
      <c r="Q29">
        <v>5.6075983599999999</v>
      </c>
      <c r="R29">
        <v>11.235936399999998</v>
      </c>
      <c r="S29">
        <v>6.9603716000000011</v>
      </c>
      <c r="T29">
        <v>0</v>
      </c>
      <c r="U29">
        <v>21.413105999999999</v>
      </c>
      <c r="V29">
        <v>4.7450733093525184</v>
      </c>
      <c r="W29">
        <v>14.236840014388488</v>
      </c>
      <c r="X29">
        <v>45.262887814748204</v>
      </c>
      <c r="Y29">
        <v>0</v>
      </c>
      <c r="Z29">
        <v>2.01070584</v>
      </c>
      <c r="AA29">
        <v>4.3103436479999999</v>
      </c>
      <c r="AB29">
        <v>4.0405682719999998</v>
      </c>
      <c r="AC29">
        <v>2.9691613119999998</v>
      </c>
      <c r="AD29">
        <v>2.7964513200000001</v>
      </c>
      <c r="AE29">
        <v>4.3298683999999996</v>
      </c>
      <c r="AF29">
        <v>2.7225000000000001</v>
      </c>
      <c r="AG29">
        <v>13.30309344</v>
      </c>
      <c r="AH29">
        <v>21.528984359999999</v>
      </c>
      <c r="AI29">
        <v>0</v>
      </c>
      <c r="AJ29">
        <v>0</v>
      </c>
      <c r="AK29">
        <v>15.961299999999996</v>
      </c>
      <c r="AL29">
        <v>0</v>
      </c>
      <c r="AM29">
        <v>0</v>
      </c>
      <c r="AN29">
        <v>0.57389999999999997</v>
      </c>
      <c r="AO29">
        <v>0</v>
      </c>
      <c r="AP29">
        <v>0.35370972000000001</v>
      </c>
      <c r="AQ29">
        <v>4.7165199999999992</v>
      </c>
      <c r="AR29">
        <v>4.0644863999999998</v>
      </c>
      <c r="AS29">
        <v>4.5397809599999999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25.167410024552588</v>
      </c>
      <c r="BB29">
        <f t="shared" si="0"/>
        <v>621.80969448593623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9.2753548400000003</v>
      </c>
      <c r="L30">
        <v>343.65159999999997</v>
      </c>
      <c r="M30">
        <v>28.225600000000004</v>
      </c>
      <c r="N30">
        <v>36.243749999999999</v>
      </c>
      <c r="O30">
        <v>0</v>
      </c>
      <c r="P30">
        <v>31.897612500000005</v>
      </c>
      <c r="Q30">
        <v>5.6075983599999999</v>
      </c>
      <c r="R30">
        <v>11.235936399999998</v>
      </c>
      <c r="S30">
        <v>6.9603716000000011</v>
      </c>
      <c r="T30">
        <v>0</v>
      </c>
      <c r="U30">
        <v>21.413105999999999</v>
      </c>
      <c r="V30">
        <v>6.3606798561151079</v>
      </c>
      <c r="W30">
        <v>14.236840014388488</v>
      </c>
      <c r="X30">
        <v>45.262887814748204</v>
      </c>
      <c r="Y30">
        <v>0</v>
      </c>
      <c r="Z30">
        <v>4.0214116799999999</v>
      </c>
      <c r="AA30">
        <v>8.6206872959999998</v>
      </c>
      <c r="AB30">
        <v>4.0405682719999998</v>
      </c>
      <c r="AC30">
        <v>5.9383226239999995</v>
      </c>
      <c r="AD30">
        <v>5.5929026400000001</v>
      </c>
      <c r="AE30">
        <v>8.6597367999999992</v>
      </c>
      <c r="AF30">
        <v>5.4450000000000003</v>
      </c>
      <c r="AG30">
        <v>13.30309344</v>
      </c>
      <c r="AH30">
        <v>28.705312479999996</v>
      </c>
      <c r="AI30">
        <v>0.78111279999999994</v>
      </c>
      <c r="AJ30">
        <v>0</v>
      </c>
      <c r="AK30">
        <v>15.961299999999996</v>
      </c>
      <c r="AL30">
        <v>0</v>
      </c>
      <c r="AM30">
        <v>0</v>
      </c>
      <c r="AN30">
        <v>0.57389999999999997</v>
      </c>
      <c r="AO30">
        <v>0</v>
      </c>
      <c r="AP30">
        <v>0.35370972000000001</v>
      </c>
      <c r="AQ30">
        <v>9.4330399999999983</v>
      </c>
      <c r="AR30">
        <v>4.0644863999999998</v>
      </c>
      <c r="AS30">
        <v>4.8699468480000005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26.480625416499581</v>
      </c>
      <c r="BB30">
        <f t="shared" si="0"/>
        <v>654.2552429687521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9.2753548400000003</v>
      </c>
      <c r="L31">
        <v>330.36610000000002</v>
      </c>
      <c r="M31">
        <v>28.225600000000004</v>
      </c>
      <c r="N31">
        <v>36.243749999999999</v>
      </c>
      <c r="O31">
        <v>0</v>
      </c>
      <c r="P31">
        <v>31.897612500000005</v>
      </c>
      <c r="Q31">
        <v>5.6075983599999999</v>
      </c>
      <c r="R31">
        <v>11.235936399999998</v>
      </c>
      <c r="S31">
        <v>6.9603716000000011</v>
      </c>
      <c r="T31">
        <v>0</v>
      </c>
      <c r="U31">
        <v>21.413105999999999</v>
      </c>
      <c r="V31">
        <v>6.3606798561151079</v>
      </c>
      <c r="W31">
        <v>14.236840014388488</v>
      </c>
      <c r="X31">
        <v>45.262887814748204</v>
      </c>
      <c r="Y31">
        <v>0</v>
      </c>
      <c r="Z31">
        <v>4.0214116799999999</v>
      </c>
      <c r="AA31">
        <v>12.931030944</v>
      </c>
      <c r="AB31">
        <v>8.0811365440000014</v>
      </c>
      <c r="AC31">
        <v>5.9383226239999995</v>
      </c>
      <c r="AD31">
        <v>8.4088075343999993</v>
      </c>
      <c r="AE31">
        <v>15.167135380800003</v>
      </c>
      <c r="AF31">
        <v>9.3774999999999995</v>
      </c>
      <c r="AG31">
        <v>13.30309344</v>
      </c>
      <c r="AH31">
        <v>35.88164059999999</v>
      </c>
      <c r="AI31">
        <v>5.0772331999999993</v>
      </c>
      <c r="AJ31">
        <v>0</v>
      </c>
      <c r="AK31">
        <v>15.961299999999996</v>
      </c>
      <c r="AL31">
        <v>0</v>
      </c>
      <c r="AM31">
        <v>0</v>
      </c>
      <c r="AN31">
        <v>0.57389999999999997</v>
      </c>
      <c r="AO31">
        <v>0</v>
      </c>
      <c r="AP31">
        <v>0.35370972000000001</v>
      </c>
      <c r="AQ31">
        <v>14.149559999999996</v>
      </c>
      <c r="AR31">
        <v>14.903116800000001</v>
      </c>
      <c r="AS31">
        <v>7.5112739519999998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27.958441496880226</v>
      </c>
      <c r="BB31">
        <f t="shared" si="0"/>
        <v>690.76756830757142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9.2753548400000003</v>
      </c>
      <c r="L32">
        <v>472.96379999999994</v>
      </c>
      <c r="M32">
        <v>28.225600000000004</v>
      </c>
      <c r="N32">
        <v>36.243749999999999</v>
      </c>
      <c r="O32">
        <v>0</v>
      </c>
      <c r="P32">
        <v>31.897612500000005</v>
      </c>
      <c r="Q32">
        <v>3.6324006316000004</v>
      </c>
      <c r="R32">
        <v>7.2459103600000008</v>
      </c>
      <c r="S32">
        <v>4.4763654000000006</v>
      </c>
      <c r="T32">
        <v>0</v>
      </c>
      <c r="U32">
        <v>21.413105999999999</v>
      </c>
      <c r="V32">
        <v>4.4092122302158261</v>
      </c>
      <c r="W32">
        <v>9.8691793165467594</v>
      </c>
      <c r="X32">
        <v>45.262887814748204</v>
      </c>
      <c r="Y32">
        <v>0</v>
      </c>
      <c r="Z32">
        <v>4.0214116799999999</v>
      </c>
      <c r="AA32">
        <v>12.931030944</v>
      </c>
      <c r="AB32">
        <v>8.0811365440000014</v>
      </c>
      <c r="AC32">
        <v>5.9383226239999995</v>
      </c>
      <c r="AD32">
        <v>8.4088075343999993</v>
      </c>
      <c r="AE32">
        <v>15.167135380800003</v>
      </c>
      <c r="AF32">
        <v>9.3774999999999995</v>
      </c>
      <c r="AG32">
        <v>13.30309344</v>
      </c>
      <c r="AH32">
        <v>43.057968719999998</v>
      </c>
      <c r="AI32">
        <v>5.0772331999999993</v>
      </c>
      <c r="AJ32">
        <v>0</v>
      </c>
      <c r="AK32">
        <v>15.961299999999996</v>
      </c>
      <c r="AL32">
        <v>0</v>
      </c>
      <c r="AM32">
        <v>0</v>
      </c>
      <c r="AN32">
        <v>0.57389999999999997</v>
      </c>
      <c r="AO32">
        <v>0</v>
      </c>
      <c r="AP32">
        <v>0.35370972000000001</v>
      </c>
      <c r="AQ32">
        <v>18.86608</v>
      </c>
      <c r="AR32">
        <v>14.903116800000001</v>
      </c>
      <c r="AS32">
        <v>7.5112739519999998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33.393634688158976</v>
      </c>
      <c r="BB32">
        <f t="shared" si="0"/>
        <v>825.05456494415182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9.3438548400000006</v>
      </c>
      <c r="L33">
        <v>565.73368931590005</v>
      </c>
      <c r="M33">
        <v>28.225600000000004</v>
      </c>
      <c r="N33">
        <v>36.243749999999999</v>
      </c>
      <c r="O33">
        <v>0</v>
      </c>
      <c r="P33">
        <v>31.897612500000005</v>
      </c>
      <c r="Q33">
        <v>6.6943760000000001</v>
      </c>
      <c r="R33">
        <v>13.005282679999999</v>
      </c>
      <c r="S33">
        <v>8.0964826799999994</v>
      </c>
      <c r="T33">
        <v>0</v>
      </c>
      <c r="U33">
        <v>21.413105999999999</v>
      </c>
      <c r="V33">
        <v>6.3115482834532379</v>
      </c>
      <c r="W33">
        <v>14.236840014388488</v>
      </c>
      <c r="X33">
        <v>45.262887814748204</v>
      </c>
      <c r="Y33">
        <v>0</v>
      </c>
      <c r="Z33">
        <v>4.0214116799999999</v>
      </c>
      <c r="AA33">
        <v>12.931030944</v>
      </c>
      <c r="AB33">
        <v>8.0811365440000014</v>
      </c>
      <c r="AC33">
        <v>5.9383226239999995</v>
      </c>
      <c r="AD33">
        <v>8.4088075343999993</v>
      </c>
      <c r="AE33">
        <v>15.167135380800003</v>
      </c>
      <c r="AF33">
        <v>9.3774999999999995</v>
      </c>
      <c r="AG33">
        <v>13.30309344</v>
      </c>
      <c r="AH33">
        <v>43.057968719999998</v>
      </c>
      <c r="AI33">
        <v>5.0772331999999993</v>
      </c>
      <c r="AJ33">
        <v>0</v>
      </c>
      <c r="AK33">
        <v>15.961299999999996</v>
      </c>
      <c r="AL33">
        <v>0</v>
      </c>
      <c r="AM33">
        <v>0</v>
      </c>
      <c r="AN33">
        <v>0.57389999999999997</v>
      </c>
      <c r="AO33">
        <v>0</v>
      </c>
      <c r="AP33">
        <v>0.35370972000000001</v>
      </c>
      <c r="AQ33">
        <v>18.86608</v>
      </c>
      <c r="AR33">
        <v>4.0644863999999998</v>
      </c>
      <c r="AS33">
        <v>7.5112739519999998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37.31130079464333</v>
      </c>
      <c r="BB33">
        <f t="shared" si="0"/>
        <v>921.84811947304661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9.3438548400000006</v>
      </c>
      <c r="L34">
        <v>578.49716925000007</v>
      </c>
      <c r="M34">
        <v>28.225600000000004</v>
      </c>
      <c r="N34">
        <v>36.243749999999999</v>
      </c>
      <c r="O34">
        <v>0</v>
      </c>
      <c r="P34">
        <v>31.897612500000005</v>
      </c>
      <c r="Q34">
        <v>6.6943760000000001</v>
      </c>
      <c r="R34">
        <v>13.005282679999999</v>
      </c>
      <c r="S34">
        <v>8.0964826799999994</v>
      </c>
      <c r="T34">
        <v>0</v>
      </c>
      <c r="U34">
        <v>21.413105999999999</v>
      </c>
      <c r="V34">
        <v>6.3606798561151079</v>
      </c>
      <c r="W34">
        <v>14.236840014388488</v>
      </c>
      <c r="X34">
        <v>45.262887814748204</v>
      </c>
      <c r="Y34">
        <v>0</v>
      </c>
      <c r="Z34">
        <v>4.0214116799999999</v>
      </c>
      <c r="AA34">
        <v>12.931030944</v>
      </c>
      <c r="AB34">
        <v>8.0811365440000014</v>
      </c>
      <c r="AC34">
        <v>5.9383226239999995</v>
      </c>
      <c r="AD34">
        <v>8.4088075343999993</v>
      </c>
      <c r="AE34">
        <v>15.167135380800003</v>
      </c>
      <c r="AF34">
        <v>9.3774999999999995</v>
      </c>
      <c r="AG34">
        <v>13.30309344</v>
      </c>
      <c r="AH34">
        <v>43.057968719999998</v>
      </c>
      <c r="AI34">
        <v>5.0772331999999993</v>
      </c>
      <c r="AJ34">
        <v>0</v>
      </c>
      <c r="AK34">
        <v>15.961299999999996</v>
      </c>
      <c r="AL34">
        <v>0</v>
      </c>
      <c r="AM34">
        <v>0</v>
      </c>
      <c r="AN34">
        <v>0.57389999999999997</v>
      </c>
      <c r="AO34">
        <v>0</v>
      </c>
      <c r="AP34">
        <v>0.35370972000000001</v>
      </c>
      <c r="AQ34">
        <v>18.86608</v>
      </c>
      <c r="AR34">
        <v>4.0644863999999998</v>
      </c>
      <c r="AS34">
        <v>7.5112739519999998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37.80971157304549</v>
      </c>
      <c r="BB34">
        <f t="shared" si="0"/>
        <v>934.16232020140637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9.3438548400000006</v>
      </c>
      <c r="L35">
        <v>578.49716925000007</v>
      </c>
      <c r="M35">
        <v>28.225600000000004</v>
      </c>
      <c r="N35">
        <v>36.243749999999999</v>
      </c>
      <c r="O35">
        <v>0</v>
      </c>
      <c r="P35">
        <v>31.897612500000005</v>
      </c>
      <c r="Q35">
        <v>6.6943760000000001</v>
      </c>
      <c r="R35">
        <v>13.005282679999999</v>
      </c>
      <c r="S35">
        <v>8.0964826799999994</v>
      </c>
      <c r="T35">
        <v>0</v>
      </c>
      <c r="U35">
        <v>21.413105999999999</v>
      </c>
      <c r="V35">
        <v>6.3606798561151079</v>
      </c>
      <c r="W35">
        <v>14.236840014388488</v>
      </c>
      <c r="X35">
        <v>45.262887814748204</v>
      </c>
      <c r="Y35">
        <v>0</v>
      </c>
      <c r="Z35">
        <v>4.0214116799999999</v>
      </c>
      <c r="AA35">
        <v>8.6206872959999998</v>
      </c>
      <c r="AB35">
        <v>8.0811365440000014</v>
      </c>
      <c r="AC35">
        <v>5.9383226239999995</v>
      </c>
      <c r="AD35">
        <v>8.4088075343999993</v>
      </c>
      <c r="AE35">
        <v>15.167135380800003</v>
      </c>
      <c r="AF35">
        <v>9.3774999999999995</v>
      </c>
      <c r="AG35">
        <v>13.30309344</v>
      </c>
      <c r="AH35">
        <v>43.057968719999998</v>
      </c>
      <c r="AI35">
        <v>5.0772331999999993</v>
      </c>
      <c r="AJ35">
        <v>0</v>
      </c>
      <c r="AK35">
        <v>15.961299999999996</v>
      </c>
      <c r="AL35">
        <v>0</v>
      </c>
      <c r="AM35">
        <v>0</v>
      </c>
      <c r="AN35">
        <v>0.57389999999999997</v>
      </c>
      <c r="AO35">
        <v>0</v>
      </c>
      <c r="AP35">
        <v>0.35370972000000001</v>
      </c>
      <c r="AQ35">
        <v>18.86608</v>
      </c>
      <c r="AR35">
        <v>4.0644863999999998</v>
      </c>
      <c r="AS35">
        <v>4.5397809599999999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37.526448041845484</v>
      </c>
      <c r="BB35">
        <f t="shared" si="0"/>
        <v>927.1637470926064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9.3438548400000006</v>
      </c>
      <c r="L36">
        <v>578.49716925000007</v>
      </c>
      <c r="M36">
        <v>28.225600000000004</v>
      </c>
      <c r="N36">
        <v>36.243749999999999</v>
      </c>
      <c r="O36">
        <v>0</v>
      </c>
      <c r="P36">
        <v>31.897612500000005</v>
      </c>
      <c r="Q36">
        <v>6.6943760000000001</v>
      </c>
      <c r="R36">
        <v>13.005282679999999</v>
      </c>
      <c r="S36">
        <v>8.0964826799999994</v>
      </c>
      <c r="T36">
        <v>0</v>
      </c>
      <c r="U36">
        <v>21.413105999999999</v>
      </c>
      <c r="V36">
        <v>6.3606798561151079</v>
      </c>
      <c r="W36">
        <v>14.236840014388488</v>
      </c>
      <c r="X36">
        <v>45.262887814748204</v>
      </c>
      <c r="Y36">
        <v>0</v>
      </c>
      <c r="Z36">
        <v>4.0214116799999999</v>
      </c>
      <c r="AA36">
        <v>8.6206872959999998</v>
      </c>
      <c r="AB36">
        <v>8.0811365440000014</v>
      </c>
      <c r="AC36">
        <v>5.9383226239999995</v>
      </c>
      <c r="AD36">
        <v>8.4088075343999993</v>
      </c>
      <c r="AE36">
        <v>8.6597367999999992</v>
      </c>
      <c r="AF36">
        <v>9.3774999999999995</v>
      </c>
      <c r="AG36">
        <v>13.30309344</v>
      </c>
      <c r="AH36">
        <v>35.88164059999999</v>
      </c>
      <c r="AI36">
        <v>5.0772331999999993</v>
      </c>
      <c r="AJ36">
        <v>0</v>
      </c>
      <c r="AK36">
        <v>15.961299999999996</v>
      </c>
      <c r="AL36">
        <v>0</v>
      </c>
      <c r="AM36">
        <v>0</v>
      </c>
      <c r="AN36">
        <v>0.57389999999999997</v>
      </c>
      <c r="AO36">
        <v>0</v>
      </c>
      <c r="AP36">
        <v>0.35370972000000001</v>
      </c>
      <c r="AQ36">
        <v>18.86608</v>
      </c>
      <c r="AR36">
        <v>4.0644863999999998</v>
      </c>
      <c r="AS36">
        <v>4.5397809599999999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36.994150962245463</v>
      </c>
      <c r="BB36">
        <f t="shared" si="0"/>
        <v>914.01231747140639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9.3438548400000006</v>
      </c>
      <c r="L37">
        <v>578.49716925000007</v>
      </c>
      <c r="M37">
        <v>28.225600000000004</v>
      </c>
      <c r="N37">
        <v>36.243749999999999</v>
      </c>
      <c r="O37">
        <v>0</v>
      </c>
      <c r="P37">
        <v>31.897612500000005</v>
      </c>
      <c r="Q37">
        <v>6.6943760000000001</v>
      </c>
      <c r="R37">
        <v>13.005282679999999</v>
      </c>
      <c r="S37">
        <v>8.0964826799999994</v>
      </c>
      <c r="T37">
        <v>0</v>
      </c>
      <c r="U37">
        <v>21.413105999999999</v>
      </c>
      <c r="V37">
        <v>6.3606798561151079</v>
      </c>
      <c r="W37">
        <v>14.236840014388488</v>
      </c>
      <c r="X37">
        <v>45.262887814748204</v>
      </c>
      <c r="Y37">
        <v>0</v>
      </c>
      <c r="Z37">
        <v>4.0214116799999999</v>
      </c>
      <c r="AA37">
        <v>8.6206872959999998</v>
      </c>
      <c r="AB37">
        <v>8.0811365440000014</v>
      </c>
      <c r="AC37">
        <v>5.9383226239999995</v>
      </c>
      <c r="AD37">
        <v>5.5929026400000001</v>
      </c>
      <c r="AE37">
        <v>8.6597367999999992</v>
      </c>
      <c r="AF37">
        <v>2.7225000000000001</v>
      </c>
      <c r="AG37">
        <v>13.30309344</v>
      </c>
      <c r="AH37">
        <v>28.705312479999996</v>
      </c>
      <c r="AI37">
        <v>0.78111279999999994</v>
      </c>
      <c r="AJ37">
        <v>0</v>
      </c>
      <c r="AK37">
        <v>15.961299999999996</v>
      </c>
      <c r="AL37">
        <v>0</v>
      </c>
      <c r="AM37">
        <v>0</v>
      </c>
      <c r="AN37">
        <v>0.57389999999999997</v>
      </c>
      <c r="AO37">
        <v>0</v>
      </c>
      <c r="AP37">
        <v>1.5327421199999998</v>
      </c>
      <c r="AQ37">
        <v>18.86608</v>
      </c>
      <c r="AR37">
        <v>4.0644863999999998</v>
      </c>
      <c r="AS37">
        <v>4.5397809599999999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36.225319178881577</v>
      </c>
      <c r="BB37">
        <f t="shared" si="0"/>
        <v>895.01682824037016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9.3438548400000006</v>
      </c>
      <c r="L38">
        <v>578.49716925000007</v>
      </c>
      <c r="M38">
        <v>28.225600000000004</v>
      </c>
      <c r="N38">
        <v>36.243749999999999</v>
      </c>
      <c r="O38">
        <v>0</v>
      </c>
      <c r="P38">
        <v>31.897612500000005</v>
      </c>
      <c r="Q38">
        <v>6.6943760000000001</v>
      </c>
      <c r="R38">
        <v>13.005282679999999</v>
      </c>
      <c r="S38">
        <v>8.0964826799999994</v>
      </c>
      <c r="T38">
        <v>0</v>
      </c>
      <c r="U38">
        <v>21.413105999999999</v>
      </c>
      <c r="V38">
        <v>6.3606798561151079</v>
      </c>
      <c r="W38">
        <v>14.236840014388488</v>
      </c>
      <c r="X38">
        <v>45.262887814748204</v>
      </c>
      <c r="Y38">
        <v>0</v>
      </c>
      <c r="Z38">
        <v>4.0214116799999999</v>
      </c>
      <c r="AA38">
        <v>8.6206872959999998</v>
      </c>
      <c r="AB38">
        <v>8.0811365440000014</v>
      </c>
      <c r="AC38">
        <v>2.9691613119999998</v>
      </c>
      <c r="AD38">
        <v>5.5929026400000001</v>
      </c>
      <c r="AE38">
        <v>4.3298683999999996</v>
      </c>
      <c r="AF38">
        <v>2.7225000000000001</v>
      </c>
      <c r="AG38">
        <v>13.30309344</v>
      </c>
      <c r="AH38">
        <v>20.97695912</v>
      </c>
      <c r="AI38">
        <v>0.39055639999999997</v>
      </c>
      <c r="AJ38">
        <v>0</v>
      </c>
      <c r="AK38">
        <v>15.961299999999996</v>
      </c>
      <c r="AL38">
        <v>0</v>
      </c>
      <c r="AM38">
        <v>0</v>
      </c>
      <c r="AN38">
        <v>0.57389999999999997</v>
      </c>
      <c r="AO38">
        <v>0</v>
      </c>
      <c r="AP38">
        <v>1.5327421199999998</v>
      </c>
      <c r="AQ38">
        <v>16.430499999999995</v>
      </c>
      <c r="AR38">
        <v>4.0644863999999998</v>
      </c>
      <c r="AS38">
        <v>4.5397809599999999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35.530817687446664</v>
      </c>
      <c r="BB38">
        <f t="shared" si="0"/>
        <v>877.85781025980509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9.3438548400000006</v>
      </c>
      <c r="L39">
        <v>578.49716925000007</v>
      </c>
      <c r="M39">
        <v>28.225600000000004</v>
      </c>
      <c r="N39">
        <v>36.243749999999999</v>
      </c>
      <c r="O39">
        <v>0</v>
      </c>
      <c r="P39">
        <v>30.373200000000004</v>
      </c>
      <c r="Q39">
        <v>6.6943760000000001</v>
      </c>
      <c r="R39">
        <v>13.005282679999999</v>
      </c>
      <c r="S39">
        <v>8.0964826799999994</v>
      </c>
      <c r="T39">
        <v>0</v>
      </c>
      <c r="U39">
        <v>21.413105999999999</v>
      </c>
      <c r="V39">
        <v>6.3606798561151079</v>
      </c>
      <c r="W39">
        <v>14.236840014388488</v>
      </c>
      <c r="X39">
        <v>45.262887814748204</v>
      </c>
      <c r="Y39">
        <v>0</v>
      </c>
      <c r="Z39">
        <v>4.0214116799999999</v>
      </c>
      <c r="AA39">
        <v>4.2172727999999999</v>
      </c>
      <c r="AB39">
        <v>8.0811365440000014</v>
      </c>
      <c r="AC39">
        <v>2.9691613119999998</v>
      </c>
      <c r="AD39">
        <v>5.5929026400000001</v>
      </c>
      <c r="AE39">
        <v>4.3298683999999996</v>
      </c>
      <c r="AF39">
        <v>2.7225000000000001</v>
      </c>
      <c r="AG39">
        <v>13.30309344</v>
      </c>
      <c r="AH39">
        <v>12.783742400000001</v>
      </c>
      <c r="AI39">
        <v>0.39055639999999997</v>
      </c>
      <c r="AJ39">
        <v>0</v>
      </c>
      <c r="AK39">
        <v>15.961299999999996</v>
      </c>
      <c r="AL39">
        <v>0</v>
      </c>
      <c r="AM39">
        <v>0</v>
      </c>
      <c r="AN39">
        <v>0.57389999999999997</v>
      </c>
      <c r="AO39">
        <v>0</v>
      </c>
      <c r="AP39">
        <v>1.5327421199999998</v>
      </c>
      <c r="AQ39">
        <v>14.149559999999996</v>
      </c>
      <c r="AR39">
        <v>4.0644863999999998</v>
      </c>
      <c r="AS39">
        <v>4.5397809599999999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34.892780472716517</v>
      </c>
      <c r="BB39">
        <f t="shared" si="0"/>
        <v>862.09386375853535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9.3438548400000006</v>
      </c>
      <c r="L40">
        <v>578.49716925000007</v>
      </c>
      <c r="M40">
        <v>28.225600000000004</v>
      </c>
      <c r="N40">
        <v>36.243749999999999</v>
      </c>
      <c r="O40">
        <v>0</v>
      </c>
      <c r="P40">
        <v>30.373200000000004</v>
      </c>
      <c r="Q40">
        <v>6.6943760000000001</v>
      </c>
      <c r="R40">
        <v>13.005282679999999</v>
      </c>
      <c r="S40">
        <v>8.0964826799999994</v>
      </c>
      <c r="T40">
        <v>0</v>
      </c>
      <c r="U40">
        <v>21.413105999999999</v>
      </c>
      <c r="V40">
        <v>6.3606798561151079</v>
      </c>
      <c r="W40">
        <v>14.236840014388488</v>
      </c>
      <c r="X40">
        <v>45.262887814748204</v>
      </c>
      <c r="Y40">
        <v>0</v>
      </c>
      <c r="Z40">
        <v>4.0214116799999999</v>
      </c>
      <c r="AA40">
        <v>0</v>
      </c>
      <c r="AB40">
        <v>8.0811365440000014</v>
      </c>
      <c r="AC40">
        <v>2.9691613119999998</v>
      </c>
      <c r="AD40">
        <v>2.7964513200000001</v>
      </c>
      <c r="AE40">
        <v>4.3298683999999996</v>
      </c>
      <c r="AF40">
        <v>2.7225000000000001</v>
      </c>
      <c r="AG40">
        <v>13.30309344</v>
      </c>
      <c r="AH40">
        <v>6.3918711999999989</v>
      </c>
      <c r="AI40">
        <v>0.39055639999999997</v>
      </c>
      <c r="AJ40">
        <v>0</v>
      </c>
      <c r="AK40">
        <v>15.961299999999996</v>
      </c>
      <c r="AL40">
        <v>0</v>
      </c>
      <c r="AM40">
        <v>0</v>
      </c>
      <c r="AN40">
        <v>0.57389999999999997</v>
      </c>
      <c r="AO40">
        <v>0</v>
      </c>
      <c r="AP40">
        <v>0.35370972000000001</v>
      </c>
      <c r="AQ40">
        <v>9.4330399999999983</v>
      </c>
      <c r="AR40">
        <v>4.0644863999999998</v>
      </c>
      <c r="AS40">
        <v>4.5397809599999999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34.141966473776826</v>
      </c>
      <c r="BB40">
        <f t="shared" si="0"/>
        <v>843.54353003747485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9.3438548400000006</v>
      </c>
      <c r="L41">
        <v>578.49716925000007</v>
      </c>
      <c r="M41">
        <v>28.225600000000004</v>
      </c>
      <c r="N41">
        <v>36.243749999999999</v>
      </c>
      <c r="O41">
        <v>0</v>
      </c>
      <c r="P41">
        <v>30.373200000000004</v>
      </c>
      <c r="Q41">
        <v>6.6943760000000001</v>
      </c>
      <c r="R41">
        <v>13.005282679999999</v>
      </c>
      <c r="S41">
        <v>8.0964826799999994</v>
      </c>
      <c r="T41">
        <v>0</v>
      </c>
      <c r="U41">
        <v>21.413105999999999</v>
      </c>
      <c r="V41">
        <v>6.3606798561151079</v>
      </c>
      <c r="W41">
        <v>14.236840014388488</v>
      </c>
      <c r="X41">
        <v>45.262887814748204</v>
      </c>
      <c r="Y41">
        <v>0</v>
      </c>
      <c r="Z41">
        <v>4.0214116799999999</v>
      </c>
      <c r="AA41">
        <v>0</v>
      </c>
      <c r="AB41">
        <v>8.0811365440000014</v>
      </c>
      <c r="AC41">
        <v>1.093901536</v>
      </c>
      <c r="AD41">
        <v>2.7964513200000001</v>
      </c>
      <c r="AE41">
        <v>1.3776854000000001</v>
      </c>
      <c r="AF41">
        <v>2.7225000000000001</v>
      </c>
      <c r="AG41">
        <v>13.30309344</v>
      </c>
      <c r="AH41">
        <v>0</v>
      </c>
      <c r="AI41">
        <v>0.39055639999999997</v>
      </c>
      <c r="AJ41">
        <v>0</v>
      </c>
      <c r="AK41">
        <v>15.961299999999996</v>
      </c>
      <c r="AL41">
        <v>0</v>
      </c>
      <c r="AM41">
        <v>0</v>
      </c>
      <c r="AN41">
        <v>0.57389999999999997</v>
      </c>
      <c r="AO41">
        <v>0</v>
      </c>
      <c r="AP41">
        <v>0.35370972000000001</v>
      </c>
      <c r="AQ41">
        <v>9.4330399999999983</v>
      </c>
      <c r="AR41">
        <v>4.0644863999999998</v>
      </c>
      <c r="AS41">
        <v>4.5397809599999999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33.705534883376828</v>
      </c>
      <c r="BB41">
        <f t="shared" si="0"/>
        <v>832.76064765187493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9.3438548400000006</v>
      </c>
      <c r="L42">
        <v>578.49716925000007</v>
      </c>
      <c r="M42">
        <v>28.225600000000004</v>
      </c>
      <c r="N42">
        <v>36.243749999999999</v>
      </c>
      <c r="O42">
        <v>0</v>
      </c>
      <c r="P42">
        <v>30.373200000000004</v>
      </c>
      <c r="Q42">
        <v>6.6943760000000001</v>
      </c>
      <c r="R42">
        <v>13.005282679999999</v>
      </c>
      <c r="S42">
        <v>8.0964826799999994</v>
      </c>
      <c r="T42">
        <v>0</v>
      </c>
      <c r="U42">
        <v>21.413105999999999</v>
      </c>
      <c r="V42">
        <v>6.3606798561151079</v>
      </c>
      <c r="W42">
        <v>14.236840014388488</v>
      </c>
      <c r="X42">
        <v>45.262887814748204</v>
      </c>
      <c r="Y42">
        <v>0</v>
      </c>
      <c r="Z42">
        <v>4.0214116799999999</v>
      </c>
      <c r="AA42">
        <v>0</v>
      </c>
      <c r="AB42">
        <v>4.0405682719999998</v>
      </c>
      <c r="AC42">
        <v>0</v>
      </c>
      <c r="AD42">
        <v>2.7964513200000001</v>
      </c>
      <c r="AE42">
        <v>1.3776854000000001</v>
      </c>
      <c r="AF42">
        <v>2.7225000000000001</v>
      </c>
      <c r="AG42">
        <v>13.30309344</v>
      </c>
      <c r="AH42">
        <v>0</v>
      </c>
      <c r="AI42">
        <v>0.39055639999999997</v>
      </c>
      <c r="AJ42">
        <v>0</v>
      </c>
      <c r="AK42">
        <v>15.961299999999996</v>
      </c>
      <c r="AL42">
        <v>0</v>
      </c>
      <c r="AM42">
        <v>0</v>
      </c>
      <c r="AN42">
        <v>0.57389999999999997</v>
      </c>
      <c r="AO42">
        <v>0</v>
      </c>
      <c r="AP42">
        <v>0.35370972000000001</v>
      </c>
      <c r="AQ42">
        <v>4.7165199999999992</v>
      </c>
      <c r="AR42">
        <v>4.0644863999999998</v>
      </c>
      <c r="AS42">
        <v>4.5397809599999999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33.322331405611749</v>
      </c>
      <c r="BB42">
        <f t="shared" si="0"/>
        <v>823.29286132163998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9.3438548400000006</v>
      </c>
      <c r="L43">
        <v>578.49716925000007</v>
      </c>
      <c r="M43">
        <v>28.225600000000004</v>
      </c>
      <c r="N43">
        <v>36.243749999999999</v>
      </c>
      <c r="O43">
        <v>0</v>
      </c>
      <c r="P43">
        <v>31.897612500000005</v>
      </c>
      <c r="Q43">
        <v>6.6943760000000001</v>
      </c>
      <c r="R43">
        <v>13.005282679999999</v>
      </c>
      <c r="S43">
        <v>8.0964826799999994</v>
      </c>
      <c r="T43">
        <v>0</v>
      </c>
      <c r="U43">
        <v>21.413105999999999</v>
      </c>
      <c r="V43">
        <v>6.3606798561151079</v>
      </c>
      <c r="W43">
        <v>14.236840014388488</v>
      </c>
      <c r="X43">
        <v>45.262887814748204</v>
      </c>
      <c r="Y43">
        <v>0</v>
      </c>
      <c r="Z43">
        <v>2.01070584</v>
      </c>
      <c r="AA43">
        <v>0</v>
      </c>
      <c r="AB43">
        <v>0</v>
      </c>
      <c r="AC43">
        <v>0</v>
      </c>
      <c r="AD43">
        <v>0</v>
      </c>
      <c r="AE43">
        <v>1.3776854000000001</v>
      </c>
      <c r="AF43">
        <v>2.7225000000000001</v>
      </c>
      <c r="AG43">
        <v>13.30309344</v>
      </c>
      <c r="AH43">
        <v>0</v>
      </c>
      <c r="AI43">
        <v>0</v>
      </c>
      <c r="AJ43">
        <v>0</v>
      </c>
      <c r="AK43">
        <v>15.961299999999996</v>
      </c>
      <c r="AL43">
        <v>0</v>
      </c>
      <c r="AM43">
        <v>0</v>
      </c>
      <c r="AN43">
        <v>0.57389999999999997</v>
      </c>
      <c r="AO43">
        <v>0</v>
      </c>
      <c r="AP43">
        <v>0.35370972000000001</v>
      </c>
      <c r="AQ43">
        <v>4.0786299999999995</v>
      </c>
      <c r="AR43">
        <v>4.0644863999999998</v>
      </c>
      <c r="AS43">
        <v>4.5397809599999999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32.997447480094294</v>
      </c>
      <c r="BB43">
        <f t="shared" si="0"/>
        <v>815.26598591515756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9.3438548400000006</v>
      </c>
      <c r="L44">
        <v>578.49716925000007</v>
      </c>
      <c r="M44">
        <v>28.225600000000004</v>
      </c>
      <c r="N44">
        <v>36.243749999999999</v>
      </c>
      <c r="O44">
        <v>0</v>
      </c>
      <c r="P44">
        <v>31.897612500000005</v>
      </c>
      <c r="Q44">
        <v>6.6943760000000001</v>
      </c>
      <c r="R44">
        <v>13.005282679999999</v>
      </c>
      <c r="S44">
        <v>8.0964826799999994</v>
      </c>
      <c r="T44">
        <v>0</v>
      </c>
      <c r="U44">
        <v>21.413105999999999</v>
      </c>
      <c r="V44">
        <v>6.3606798561151079</v>
      </c>
      <c r="W44">
        <v>14.236840014388488</v>
      </c>
      <c r="X44">
        <v>45.262887814748204</v>
      </c>
      <c r="Y44">
        <v>0</v>
      </c>
      <c r="Z44">
        <v>2.01070584</v>
      </c>
      <c r="AA44">
        <v>0</v>
      </c>
      <c r="AB44">
        <v>0</v>
      </c>
      <c r="AC44">
        <v>0</v>
      </c>
      <c r="AD44">
        <v>0</v>
      </c>
      <c r="AE44">
        <v>1.3776854000000001</v>
      </c>
      <c r="AF44">
        <v>2.7225000000000001</v>
      </c>
      <c r="AG44">
        <v>13.30309344</v>
      </c>
      <c r="AH44">
        <v>0</v>
      </c>
      <c r="AI44">
        <v>0</v>
      </c>
      <c r="AJ44">
        <v>0</v>
      </c>
      <c r="AK44">
        <v>15.961299999999996</v>
      </c>
      <c r="AL44">
        <v>0</v>
      </c>
      <c r="AM44">
        <v>0</v>
      </c>
      <c r="AN44">
        <v>0.57389999999999997</v>
      </c>
      <c r="AO44">
        <v>0</v>
      </c>
      <c r="AP44">
        <v>0.35370972000000001</v>
      </c>
      <c r="AQ44">
        <v>0</v>
      </c>
      <c r="AR44">
        <v>4.0644863999999998</v>
      </c>
      <c r="AS44">
        <v>4.5397809599999999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32.838788681046672</v>
      </c>
      <c r="BB44">
        <f t="shared" si="0"/>
        <v>811.34601471420513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9.3438548400000006</v>
      </c>
      <c r="L45">
        <v>578.49716925000007</v>
      </c>
      <c r="M45">
        <v>28.225600000000004</v>
      </c>
      <c r="N45">
        <v>36.243749999999999</v>
      </c>
      <c r="O45">
        <v>0</v>
      </c>
      <c r="P45">
        <v>31.897612500000005</v>
      </c>
      <c r="Q45">
        <v>6.6943760000000001</v>
      </c>
      <c r="R45">
        <v>13.005282679999999</v>
      </c>
      <c r="S45">
        <v>8.0964826799999994</v>
      </c>
      <c r="T45">
        <v>0</v>
      </c>
      <c r="U45">
        <v>21.413105999999999</v>
      </c>
      <c r="V45">
        <v>6.3606798561151079</v>
      </c>
      <c r="W45">
        <v>14.236840014388488</v>
      </c>
      <c r="X45">
        <v>45.262887814748204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1.3776854000000001</v>
      </c>
      <c r="AF45">
        <v>2.7225000000000001</v>
      </c>
      <c r="AG45">
        <v>13.30309344</v>
      </c>
      <c r="AH45">
        <v>0</v>
      </c>
      <c r="AI45">
        <v>0</v>
      </c>
      <c r="AJ45">
        <v>0</v>
      </c>
      <c r="AK45">
        <v>15.961299999999996</v>
      </c>
      <c r="AL45">
        <v>0</v>
      </c>
      <c r="AM45">
        <v>0</v>
      </c>
      <c r="AN45">
        <v>0.57389999999999997</v>
      </c>
      <c r="AO45">
        <v>0</v>
      </c>
      <c r="AP45">
        <v>1.5327421199999998</v>
      </c>
      <c r="AQ45">
        <v>0</v>
      </c>
      <c r="AR45">
        <v>14.903116800000001</v>
      </c>
      <c r="AS45">
        <v>4.5397809599999999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33.228059282246662</v>
      </c>
      <c r="BB45">
        <f t="shared" si="0"/>
        <v>820.96370107300515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9.3438548400000006</v>
      </c>
      <c r="L46">
        <v>578.49716925000007</v>
      </c>
      <c r="M46">
        <v>28.225600000000004</v>
      </c>
      <c r="N46">
        <v>36.243749999999999</v>
      </c>
      <c r="O46">
        <v>0</v>
      </c>
      <c r="P46">
        <v>31.897612500000005</v>
      </c>
      <c r="Q46">
        <v>6.6943760000000001</v>
      </c>
      <c r="R46">
        <v>13.005282679999999</v>
      </c>
      <c r="S46">
        <v>8.0964826799999994</v>
      </c>
      <c r="T46">
        <v>0</v>
      </c>
      <c r="U46">
        <v>21.413105999999999</v>
      </c>
      <c r="V46">
        <v>6.3606798561151079</v>
      </c>
      <c r="W46">
        <v>14.236840014388488</v>
      </c>
      <c r="X46">
        <v>45.262887814748204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2.7225000000000001</v>
      </c>
      <c r="AG46">
        <v>13.30309344</v>
      </c>
      <c r="AH46">
        <v>0</v>
      </c>
      <c r="AI46">
        <v>0</v>
      </c>
      <c r="AJ46">
        <v>0</v>
      </c>
      <c r="AK46">
        <v>15.961299999999996</v>
      </c>
      <c r="AL46">
        <v>0</v>
      </c>
      <c r="AM46">
        <v>0</v>
      </c>
      <c r="AN46">
        <v>0.57389999999999997</v>
      </c>
      <c r="AO46">
        <v>0</v>
      </c>
      <c r="AP46">
        <v>1.5327421199999998</v>
      </c>
      <c r="AQ46">
        <v>0</v>
      </c>
      <c r="AR46">
        <v>14.903116800000001</v>
      </c>
      <c r="AS46">
        <v>4.5397809599999999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33.17446745824666</v>
      </c>
      <c r="BB46">
        <f t="shared" si="0"/>
        <v>819.63960749700516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9.3438548400000006</v>
      </c>
      <c r="L47">
        <v>572.16219999999998</v>
      </c>
      <c r="M47">
        <v>28.225600000000004</v>
      </c>
      <c r="N47">
        <v>36.243749999999999</v>
      </c>
      <c r="O47">
        <v>0</v>
      </c>
      <c r="P47">
        <v>31.897612500000005</v>
      </c>
      <c r="Q47">
        <v>6.6943760000000001</v>
      </c>
      <c r="R47">
        <v>13.005282679999999</v>
      </c>
      <c r="S47">
        <v>8.0964826799999994</v>
      </c>
      <c r="T47">
        <v>0</v>
      </c>
      <c r="U47">
        <v>21.413105999999999</v>
      </c>
      <c r="V47">
        <v>6.3606798561151079</v>
      </c>
      <c r="W47">
        <v>14.236840014388488</v>
      </c>
      <c r="X47">
        <v>45.262887814748204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1.9662499999999994</v>
      </c>
      <c r="AG47">
        <v>13.30309344</v>
      </c>
      <c r="AH47">
        <v>0</v>
      </c>
      <c r="AI47">
        <v>0</v>
      </c>
      <c r="AJ47">
        <v>0</v>
      </c>
      <c r="AK47">
        <v>15.961299999999996</v>
      </c>
      <c r="AL47">
        <v>0</v>
      </c>
      <c r="AM47">
        <v>0</v>
      </c>
      <c r="AN47">
        <v>0.57389999999999997</v>
      </c>
      <c r="AO47">
        <v>0</v>
      </c>
      <c r="AP47">
        <v>1.5327421199999998</v>
      </c>
      <c r="AQ47">
        <v>0</v>
      </c>
      <c r="AR47">
        <v>4.0644863999999998</v>
      </c>
      <c r="AS47">
        <v>4.5397809599999999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32.476996436249074</v>
      </c>
      <c r="BB47">
        <f t="shared" si="0"/>
        <v>802.40722886900255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9.3438548400000006</v>
      </c>
      <c r="L48">
        <v>536.73419999999999</v>
      </c>
      <c r="M48">
        <v>28.225600000000004</v>
      </c>
      <c r="N48">
        <v>36.243749999999999</v>
      </c>
      <c r="O48">
        <v>0</v>
      </c>
      <c r="P48">
        <v>31.897612500000005</v>
      </c>
      <c r="Q48">
        <v>6.6943760000000001</v>
      </c>
      <c r="R48">
        <v>13.005282679999999</v>
      </c>
      <c r="S48">
        <v>8.0964826799999994</v>
      </c>
      <c r="T48">
        <v>0</v>
      </c>
      <c r="U48">
        <v>21.413105999999999</v>
      </c>
      <c r="V48">
        <v>6.3606798561151079</v>
      </c>
      <c r="W48">
        <v>14.236840014388488</v>
      </c>
      <c r="X48">
        <v>45.262887814748204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1.9662499999999994</v>
      </c>
      <c r="AG48">
        <v>13.30309344</v>
      </c>
      <c r="AH48">
        <v>0</v>
      </c>
      <c r="AI48">
        <v>0</v>
      </c>
      <c r="AJ48">
        <v>0</v>
      </c>
      <c r="AK48">
        <v>15.961299999999996</v>
      </c>
      <c r="AL48">
        <v>0</v>
      </c>
      <c r="AM48">
        <v>0</v>
      </c>
      <c r="AN48">
        <v>0.57389999999999997</v>
      </c>
      <c r="AO48">
        <v>0</v>
      </c>
      <c r="AP48">
        <v>0.35370972000000001</v>
      </c>
      <c r="AQ48">
        <v>0</v>
      </c>
      <c r="AR48">
        <v>4.0644863999999998</v>
      </c>
      <c r="AS48">
        <v>4.5397809599999999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31.052982783848901</v>
      </c>
      <c r="BB48">
        <f t="shared" si="0"/>
        <v>767.22421012140285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9.3438548400000006</v>
      </c>
      <c r="L49">
        <v>483.59219999999999</v>
      </c>
      <c r="M49">
        <v>28.225600000000004</v>
      </c>
      <c r="N49">
        <v>36.243749999999999</v>
      </c>
      <c r="O49">
        <v>0</v>
      </c>
      <c r="P49">
        <v>31.897612500000005</v>
      </c>
      <c r="Q49">
        <v>6.6943760000000001</v>
      </c>
      <c r="R49">
        <v>13.005282679999999</v>
      </c>
      <c r="S49">
        <v>8.0964826799999994</v>
      </c>
      <c r="T49">
        <v>0</v>
      </c>
      <c r="U49">
        <v>21.413105999999999</v>
      </c>
      <c r="V49">
        <v>6.3606798561151079</v>
      </c>
      <c r="W49">
        <v>14.236840014388488</v>
      </c>
      <c r="X49">
        <v>45.262887814748204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1.9662499999999994</v>
      </c>
      <c r="AG49">
        <v>13.30309344</v>
      </c>
      <c r="AH49">
        <v>0</v>
      </c>
      <c r="AI49">
        <v>0</v>
      </c>
      <c r="AJ49">
        <v>0</v>
      </c>
      <c r="AK49">
        <v>15.961299999999996</v>
      </c>
      <c r="AL49">
        <v>0</v>
      </c>
      <c r="AM49">
        <v>0</v>
      </c>
      <c r="AN49">
        <v>0.65042</v>
      </c>
      <c r="AO49">
        <v>0</v>
      </c>
      <c r="AP49">
        <v>0.35370972000000001</v>
      </c>
      <c r="AQ49">
        <v>0</v>
      </c>
      <c r="AR49">
        <v>4.0644863999999998</v>
      </c>
      <c r="AS49">
        <v>4.5397809599999999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28.988734983848992</v>
      </c>
      <c r="BB49">
        <f t="shared" si="0"/>
        <v>716.22297792140284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9.3438548400000006</v>
      </c>
      <c r="L50">
        <v>443.73569999999995</v>
      </c>
      <c r="M50">
        <v>28.225600000000004</v>
      </c>
      <c r="N50">
        <v>36.243749999999999</v>
      </c>
      <c r="O50">
        <v>0</v>
      </c>
      <c r="P50">
        <v>31.897612500000005</v>
      </c>
      <c r="Q50">
        <v>6.6943760000000001</v>
      </c>
      <c r="R50">
        <v>13.005282679999999</v>
      </c>
      <c r="S50">
        <v>8.0964826799999994</v>
      </c>
      <c r="T50">
        <v>0</v>
      </c>
      <c r="U50">
        <v>21.413105999999999</v>
      </c>
      <c r="V50">
        <v>6.3606798561151079</v>
      </c>
      <c r="W50">
        <v>14.236840014388488</v>
      </c>
      <c r="X50">
        <v>45.262887814748204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1.9662499999999994</v>
      </c>
      <c r="AG50">
        <v>13.30309344</v>
      </c>
      <c r="AH50">
        <v>0</v>
      </c>
      <c r="AI50">
        <v>0</v>
      </c>
      <c r="AJ50">
        <v>0</v>
      </c>
      <c r="AK50">
        <v>15.961299999999996</v>
      </c>
      <c r="AL50">
        <v>0</v>
      </c>
      <c r="AM50">
        <v>0</v>
      </c>
      <c r="AN50">
        <v>0.65042</v>
      </c>
      <c r="AO50">
        <v>0</v>
      </c>
      <c r="AP50">
        <v>0.35370972000000001</v>
      </c>
      <c r="AQ50">
        <v>0</v>
      </c>
      <c r="AR50">
        <v>4.0644863999999998</v>
      </c>
      <c r="AS50">
        <v>4.5397809599999999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27.438317133848962</v>
      </c>
      <c r="BB50">
        <f t="shared" si="0"/>
        <v>677.91689577140289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9.2753548400000003</v>
      </c>
      <c r="L51">
        <v>443.73569999999995</v>
      </c>
      <c r="M51">
        <v>28.225600000000004</v>
      </c>
      <c r="N51">
        <v>36.243749999999999</v>
      </c>
      <c r="O51">
        <v>0</v>
      </c>
      <c r="P51">
        <v>31.897612500000005</v>
      </c>
      <c r="Q51">
        <v>5.56093408</v>
      </c>
      <c r="R51">
        <v>10.85605664</v>
      </c>
      <c r="S51">
        <v>6.5328764799999997</v>
      </c>
      <c r="T51">
        <v>0</v>
      </c>
      <c r="U51">
        <v>21.413105999999999</v>
      </c>
      <c r="V51">
        <v>6.3606798561151079</v>
      </c>
      <c r="W51">
        <v>14.236840014388488</v>
      </c>
      <c r="X51">
        <v>45.262887814748204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1.9662499999999994</v>
      </c>
      <c r="AG51">
        <v>13.30309344</v>
      </c>
      <c r="AH51">
        <v>0</v>
      </c>
      <c r="AI51">
        <v>0</v>
      </c>
      <c r="AJ51">
        <v>0</v>
      </c>
      <c r="AK51">
        <v>15.961299999999996</v>
      </c>
      <c r="AL51">
        <v>0</v>
      </c>
      <c r="AM51">
        <v>0</v>
      </c>
      <c r="AN51">
        <v>0.65042</v>
      </c>
      <c r="AO51">
        <v>0</v>
      </c>
      <c r="AP51">
        <v>0.35370972000000001</v>
      </c>
      <c r="AQ51">
        <v>0</v>
      </c>
      <c r="AR51">
        <v>4.0644863999999998</v>
      </c>
      <c r="AS51">
        <v>4.5397809599999999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27.247132474248964</v>
      </c>
      <c r="BB51">
        <f t="shared" si="0"/>
        <v>673.19330627100283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9.2753548400000003</v>
      </c>
      <c r="L52">
        <v>443.73569999999995</v>
      </c>
      <c r="M52">
        <v>28.225600000000004</v>
      </c>
      <c r="N52">
        <v>36.243749999999999</v>
      </c>
      <c r="O52">
        <v>0</v>
      </c>
      <c r="P52">
        <v>31.897612500000005</v>
      </c>
      <c r="Q52">
        <v>5.56093408</v>
      </c>
      <c r="R52">
        <v>10.85605664</v>
      </c>
      <c r="S52">
        <v>6.5328764799999997</v>
      </c>
      <c r="T52">
        <v>0</v>
      </c>
      <c r="U52">
        <v>21.413105999999999</v>
      </c>
      <c r="V52">
        <v>4.4092122302158261</v>
      </c>
      <c r="W52">
        <v>9.8691793165467594</v>
      </c>
      <c r="X52">
        <v>45.262887814748204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1.9662499999999994</v>
      </c>
      <c r="AG52">
        <v>13.30309344</v>
      </c>
      <c r="AH52">
        <v>0</v>
      </c>
      <c r="AI52">
        <v>0</v>
      </c>
      <c r="AJ52">
        <v>0</v>
      </c>
      <c r="AK52">
        <v>15.961299999999996</v>
      </c>
      <c r="AL52">
        <v>0</v>
      </c>
      <c r="AM52">
        <v>0</v>
      </c>
      <c r="AN52">
        <v>0.65042</v>
      </c>
      <c r="AO52">
        <v>0</v>
      </c>
      <c r="AP52">
        <v>0.35370972000000001</v>
      </c>
      <c r="AQ52">
        <v>0</v>
      </c>
      <c r="AR52">
        <v>4.0644863999999998</v>
      </c>
      <c r="AS52">
        <v>4.5397809599999999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27.001318432162627</v>
      </c>
      <c r="BB52">
        <f t="shared" si="0"/>
        <v>667.11999198934814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9.2753548400000003</v>
      </c>
      <c r="L53">
        <v>443.73569999999995</v>
      </c>
      <c r="M53">
        <v>28.225600000000004</v>
      </c>
      <c r="N53">
        <v>36.243749999999999</v>
      </c>
      <c r="O53">
        <v>0</v>
      </c>
      <c r="P53">
        <v>31.897612500000005</v>
      </c>
      <c r="Q53">
        <v>5.56093408</v>
      </c>
      <c r="R53">
        <v>10.85605664</v>
      </c>
      <c r="S53">
        <v>6.5328764799999997</v>
      </c>
      <c r="T53">
        <v>0</v>
      </c>
      <c r="U53">
        <v>21.413105999999999</v>
      </c>
      <c r="V53">
        <v>4.4092122302158261</v>
      </c>
      <c r="W53">
        <v>9.8691793165467594</v>
      </c>
      <c r="X53">
        <v>45.262887814748204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1.9662499999999994</v>
      </c>
      <c r="AG53">
        <v>13.30309344</v>
      </c>
      <c r="AH53">
        <v>0</v>
      </c>
      <c r="AI53">
        <v>0</v>
      </c>
      <c r="AJ53">
        <v>0</v>
      </c>
      <c r="AK53">
        <v>15.961299999999996</v>
      </c>
      <c r="AL53">
        <v>0</v>
      </c>
      <c r="AM53">
        <v>0</v>
      </c>
      <c r="AN53">
        <v>0.68867999999999996</v>
      </c>
      <c r="AO53">
        <v>0</v>
      </c>
      <c r="AP53">
        <v>0.35370972000000001</v>
      </c>
      <c r="AQ53">
        <v>0</v>
      </c>
      <c r="AR53">
        <v>4.7419007999999998</v>
      </c>
      <c r="AS53">
        <v>4.5397809599999999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27.029158790962626</v>
      </c>
      <c r="BB53">
        <f t="shared" si="0"/>
        <v>667.8078260305482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9.2753548400000003</v>
      </c>
      <c r="L54">
        <v>443.73569999999995</v>
      </c>
      <c r="M54">
        <v>28.225600000000004</v>
      </c>
      <c r="N54">
        <v>36.243749999999999</v>
      </c>
      <c r="O54">
        <v>0</v>
      </c>
      <c r="P54">
        <v>31.897612500000005</v>
      </c>
      <c r="Q54">
        <v>5.56093408</v>
      </c>
      <c r="R54">
        <v>10.85605664</v>
      </c>
      <c r="S54">
        <v>6.5328764799999997</v>
      </c>
      <c r="T54">
        <v>0</v>
      </c>
      <c r="U54">
        <v>21.413105999999999</v>
      </c>
      <c r="V54">
        <v>4.4092122302158261</v>
      </c>
      <c r="W54">
        <v>9.8691793165467594</v>
      </c>
      <c r="X54">
        <v>45.262887814748204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1.9662499999999994</v>
      </c>
      <c r="AG54">
        <v>13.30309344</v>
      </c>
      <c r="AH54">
        <v>0</v>
      </c>
      <c r="AI54">
        <v>0</v>
      </c>
      <c r="AJ54">
        <v>0</v>
      </c>
      <c r="AK54">
        <v>15.961299999999996</v>
      </c>
      <c r="AL54">
        <v>0</v>
      </c>
      <c r="AM54">
        <v>0</v>
      </c>
      <c r="AN54">
        <v>0.68867999999999996</v>
      </c>
      <c r="AO54">
        <v>0</v>
      </c>
      <c r="AP54">
        <v>0.35370972000000001</v>
      </c>
      <c r="AQ54">
        <v>0</v>
      </c>
      <c r="AR54">
        <v>4.7419007999999998</v>
      </c>
      <c r="AS54">
        <v>4.5397809599999999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27.029158790962626</v>
      </c>
      <c r="BB54">
        <f t="shared" si="0"/>
        <v>667.8078260305482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9.2753548400000003</v>
      </c>
      <c r="L55">
        <v>411.85050000000001</v>
      </c>
      <c r="M55">
        <v>28.225600000000004</v>
      </c>
      <c r="N55">
        <v>36.243749999999999</v>
      </c>
      <c r="O55">
        <v>0</v>
      </c>
      <c r="P55">
        <v>31.897612500000005</v>
      </c>
      <c r="Q55">
        <v>5.56093408</v>
      </c>
      <c r="R55">
        <v>10.85605664</v>
      </c>
      <c r="S55">
        <v>6.5328764799999997</v>
      </c>
      <c r="T55">
        <v>0</v>
      </c>
      <c r="U55">
        <v>21.413105999999999</v>
      </c>
      <c r="V55">
        <v>4.4092122302158261</v>
      </c>
      <c r="W55">
        <v>9.8691793165467594</v>
      </c>
      <c r="X55">
        <v>45.262887814748204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1.9662499999999994</v>
      </c>
      <c r="AG55">
        <v>13.30309344</v>
      </c>
      <c r="AH55">
        <v>0</v>
      </c>
      <c r="AI55">
        <v>0</v>
      </c>
      <c r="AJ55">
        <v>0</v>
      </c>
      <c r="AK55">
        <v>15.961299999999996</v>
      </c>
      <c r="AL55">
        <v>0</v>
      </c>
      <c r="AM55">
        <v>0</v>
      </c>
      <c r="AN55">
        <v>0.68867999999999996</v>
      </c>
      <c r="AO55">
        <v>0</v>
      </c>
      <c r="AP55">
        <v>0.35370972000000001</v>
      </c>
      <c r="AQ55">
        <v>0</v>
      </c>
      <c r="AR55">
        <v>4.7419007999999998</v>
      </c>
      <c r="AS55">
        <v>4.5397809599999999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25.788824510962613</v>
      </c>
      <c r="BB55">
        <f t="shared" si="0"/>
        <v>637.16296031054821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9.2753548400000003</v>
      </c>
      <c r="L56">
        <v>401.22210000000007</v>
      </c>
      <c r="M56">
        <v>28.225600000000004</v>
      </c>
      <c r="N56">
        <v>36.243749999999999</v>
      </c>
      <c r="O56">
        <v>0</v>
      </c>
      <c r="P56">
        <v>31.897612500000005</v>
      </c>
      <c r="Q56">
        <v>5.56093408</v>
      </c>
      <c r="R56">
        <v>10.85605664</v>
      </c>
      <c r="S56">
        <v>6.5328764799999997</v>
      </c>
      <c r="T56">
        <v>0</v>
      </c>
      <c r="U56">
        <v>21.413105999999999</v>
      </c>
      <c r="V56">
        <v>4.4092122302158261</v>
      </c>
      <c r="W56">
        <v>9.8691793165467594</v>
      </c>
      <c r="X56">
        <v>45.262887814748204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1.9662499999999994</v>
      </c>
      <c r="AG56">
        <v>13.30309344</v>
      </c>
      <c r="AH56">
        <v>0</v>
      </c>
      <c r="AI56">
        <v>0</v>
      </c>
      <c r="AJ56">
        <v>0</v>
      </c>
      <c r="AK56">
        <v>15.961299999999996</v>
      </c>
      <c r="AL56">
        <v>0</v>
      </c>
      <c r="AM56">
        <v>0</v>
      </c>
      <c r="AN56">
        <v>0.68867999999999996</v>
      </c>
      <c r="AO56">
        <v>0</v>
      </c>
      <c r="AP56">
        <v>0.35370972000000001</v>
      </c>
      <c r="AQ56">
        <v>0</v>
      </c>
      <c r="AR56">
        <v>4.7419007999999998</v>
      </c>
      <c r="AS56">
        <v>4.5397809599999999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25.375379750962665</v>
      </c>
      <c r="BB56">
        <f t="shared" si="0"/>
        <v>626.94800507054811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9.2753548400000003</v>
      </c>
      <c r="L57">
        <v>416.27900000000005</v>
      </c>
      <c r="M57">
        <v>28.225600000000004</v>
      </c>
      <c r="N57">
        <v>36.243749999999999</v>
      </c>
      <c r="O57">
        <v>0</v>
      </c>
      <c r="P57">
        <v>31.897612500000005</v>
      </c>
      <c r="Q57">
        <v>5.56093408</v>
      </c>
      <c r="R57">
        <v>10.85605664</v>
      </c>
      <c r="S57">
        <v>6.5328764799999997</v>
      </c>
      <c r="T57">
        <v>0</v>
      </c>
      <c r="U57">
        <v>21.413105999999999</v>
      </c>
      <c r="V57">
        <v>4.4092122302158261</v>
      </c>
      <c r="W57">
        <v>9.8691793165467594</v>
      </c>
      <c r="X57">
        <v>45.262887814748204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1.9662499999999994</v>
      </c>
      <c r="AG57">
        <v>13.30309344</v>
      </c>
      <c r="AH57">
        <v>0</v>
      </c>
      <c r="AI57">
        <v>0</v>
      </c>
      <c r="AJ57">
        <v>0</v>
      </c>
      <c r="AK57">
        <v>15.961299999999996</v>
      </c>
      <c r="AL57">
        <v>0</v>
      </c>
      <c r="AM57">
        <v>0</v>
      </c>
      <c r="AN57">
        <v>0.72694000000000014</v>
      </c>
      <c r="AO57">
        <v>0</v>
      </c>
      <c r="AP57">
        <v>0.35370972000000001</v>
      </c>
      <c r="AQ57">
        <v>0</v>
      </c>
      <c r="AR57">
        <v>4.7419007999999998</v>
      </c>
      <c r="AS57">
        <v>4.5397809599999999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25.962581160962706</v>
      </c>
      <c r="BB57">
        <f t="shared" si="0"/>
        <v>641.45596366054815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9.0009000000000032</v>
      </c>
      <c r="L58">
        <v>400.33639999999997</v>
      </c>
      <c r="M58">
        <v>28.225600000000004</v>
      </c>
      <c r="N58">
        <v>36.243749999999999</v>
      </c>
      <c r="O58">
        <v>0</v>
      </c>
      <c r="P58">
        <v>31.897612500000005</v>
      </c>
      <c r="Q58">
        <v>4.4281364399999994</v>
      </c>
      <c r="R58">
        <v>8.9701263600000001</v>
      </c>
      <c r="S58">
        <v>5.3262013999999995</v>
      </c>
      <c r="T58">
        <v>0</v>
      </c>
      <c r="U58">
        <v>21.413105999999999</v>
      </c>
      <c r="V58">
        <v>4.4092122302158261</v>
      </c>
      <c r="W58">
        <v>9.8691793165467594</v>
      </c>
      <c r="X58">
        <v>45.262887814748204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1.9662499999999994</v>
      </c>
      <c r="AG58">
        <v>13.30309344</v>
      </c>
      <c r="AH58">
        <v>0</v>
      </c>
      <c r="AI58">
        <v>0</v>
      </c>
      <c r="AJ58">
        <v>0</v>
      </c>
      <c r="AK58">
        <v>15.961299999999996</v>
      </c>
      <c r="AL58">
        <v>0</v>
      </c>
      <c r="AM58">
        <v>0</v>
      </c>
      <c r="AN58">
        <v>0.72694000000000014</v>
      </c>
      <c r="AO58">
        <v>0</v>
      </c>
      <c r="AP58">
        <v>0.35370972000000001</v>
      </c>
      <c r="AQ58">
        <v>0</v>
      </c>
      <c r="AR58">
        <v>4.7419007999999998</v>
      </c>
      <c r="AS58">
        <v>4.5397809599999999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25.167369327462623</v>
      </c>
      <c r="BB58">
        <f t="shared" si="0"/>
        <v>621.808717654048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9.0009000000000032</v>
      </c>
      <c r="L59">
        <v>400.33639999999997</v>
      </c>
      <c r="M59">
        <v>28.225600000000004</v>
      </c>
      <c r="N59">
        <v>36.243749999999999</v>
      </c>
      <c r="O59">
        <v>0</v>
      </c>
      <c r="P59">
        <v>31.897612500000005</v>
      </c>
      <c r="Q59">
        <v>4.4281364399999994</v>
      </c>
      <c r="R59">
        <v>8.9701263600000001</v>
      </c>
      <c r="S59">
        <v>5.3262013999999995</v>
      </c>
      <c r="T59">
        <v>0</v>
      </c>
      <c r="U59">
        <v>21.413105999999999</v>
      </c>
      <c r="V59">
        <v>4.4092122302158261</v>
      </c>
      <c r="W59">
        <v>9.8691793165467594</v>
      </c>
      <c r="X59">
        <v>45.262887814748204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1.9662499999999994</v>
      </c>
      <c r="AG59">
        <v>13.30309344</v>
      </c>
      <c r="AH59">
        <v>0</v>
      </c>
      <c r="AI59">
        <v>0</v>
      </c>
      <c r="AJ59">
        <v>0</v>
      </c>
      <c r="AK59">
        <v>15.961299999999996</v>
      </c>
      <c r="AL59">
        <v>0</v>
      </c>
      <c r="AM59">
        <v>0</v>
      </c>
      <c r="AN59">
        <v>0.72694000000000014</v>
      </c>
      <c r="AO59">
        <v>0</v>
      </c>
      <c r="AP59">
        <v>0.35370972000000001</v>
      </c>
      <c r="AQ59">
        <v>0</v>
      </c>
      <c r="AR59">
        <v>4.7419007999999998</v>
      </c>
      <c r="AS59">
        <v>4.5397809599999999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25.167369327462623</v>
      </c>
      <c r="BB59">
        <f t="shared" si="0"/>
        <v>621.808717654048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9.2753548400000003</v>
      </c>
      <c r="L60">
        <v>400.33639999999997</v>
      </c>
      <c r="M60">
        <v>28.225600000000004</v>
      </c>
      <c r="N60">
        <v>36.243749999999999</v>
      </c>
      <c r="O60">
        <v>0</v>
      </c>
      <c r="P60">
        <v>31.897612500000005</v>
      </c>
      <c r="Q60">
        <v>4.4281364399999994</v>
      </c>
      <c r="R60">
        <v>8.9701263600000001</v>
      </c>
      <c r="S60">
        <v>5.3262013999999995</v>
      </c>
      <c r="T60">
        <v>0</v>
      </c>
      <c r="U60">
        <v>21.413105999999999</v>
      </c>
      <c r="V60">
        <v>4.4092122302158261</v>
      </c>
      <c r="W60">
        <v>9.8691793165467594</v>
      </c>
      <c r="X60">
        <v>45.262887814748204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1.9662499999999994</v>
      </c>
      <c r="AG60">
        <v>13.30309344</v>
      </c>
      <c r="AH60">
        <v>0</v>
      </c>
      <c r="AI60">
        <v>0</v>
      </c>
      <c r="AJ60">
        <v>0</v>
      </c>
      <c r="AK60">
        <v>15.961299999999996</v>
      </c>
      <c r="AL60">
        <v>0</v>
      </c>
      <c r="AM60">
        <v>0</v>
      </c>
      <c r="AN60">
        <v>0.72694000000000014</v>
      </c>
      <c r="AO60">
        <v>0</v>
      </c>
      <c r="AP60">
        <v>0.35370972000000001</v>
      </c>
      <c r="AQ60">
        <v>0</v>
      </c>
      <c r="AR60">
        <v>4.7419007999999998</v>
      </c>
      <c r="AS60">
        <v>4.5397809599999999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25.17804561416262</v>
      </c>
      <c r="BB60">
        <f t="shared" si="0"/>
        <v>622.07249620734797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9.2753548400000003</v>
      </c>
      <c r="L61">
        <v>400.33639999999997</v>
      </c>
      <c r="M61">
        <v>28.225600000000004</v>
      </c>
      <c r="N61">
        <v>36.243749999999999</v>
      </c>
      <c r="O61">
        <v>0</v>
      </c>
      <c r="P61">
        <v>31.897612500000005</v>
      </c>
      <c r="Q61">
        <v>4.4281364399999994</v>
      </c>
      <c r="R61">
        <v>8.9701263600000001</v>
      </c>
      <c r="S61">
        <v>5.3262013999999995</v>
      </c>
      <c r="T61">
        <v>0</v>
      </c>
      <c r="U61">
        <v>21.413105999999999</v>
      </c>
      <c r="V61">
        <v>4.4092122302158261</v>
      </c>
      <c r="W61">
        <v>9.8691793165467594</v>
      </c>
      <c r="X61">
        <v>45.262887814748204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1.9662499999999994</v>
      </c>
      <c r="AG61">
        <v>13.30309344</v>
      </c>
      <c r="AH61">
        <v>0</v>
      </c>
      <c r="AI61">
        <v>0</v>
      </c>
      <c r="AJ61">
        <v>0</v>
      </c>
      <c r="AK61">
        <v>15.961299999999996</v>
      </c>
      <c r="AL61">
        <v>0</v>
      </c>
      <c r="AM61">
        <v>0</v>
      </c>
      <c r="AN61">
        <v>0.72694000000000014</v>
      </c>
      <c r="AO61">
        <v>0</v>
      </c>
      <c r="AP61">
        <v>0.35370972000000001</v>
      </c>
      <c r="AQ61">
        <v>0</v>
      </c>
      <c r="AR61">
        <v>4.0644863999999998</v>
      </c>
      <c r="AS61">
        <v>4.5397809599999999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25.151694255362621</v>
      </c>
      <c r="BB61">
        <f t="shared" si="0"/>
        <v>621.42143316614795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9.2753548400000003</v>
      </c>
      <c r="L62">
        <v>400.33639999999997</v>
      </c>
      <c r="M62">
        <v>28.225600000000004</v>
      </c>
      <c r="N62">
        <v>36.243749999999999</v>
      </c>
      <c r="O62">
        <v>0</v>
      </c>
      <c r="P62">
        <v>31.897612500000005</v>
      </c>
      <c r="Q62">
        <v>4.4281364399999994</v>
      </c>
      <c r="R62">
        <v>8.9701263600000001</v>
      </c>
      <c r="S62">
        <v>5.3262013999999995</v>
      </c>
      <c r="T62">
        <v>0</v>
      </c>
      <c r="U62">
        <v>21.413105999999999</v>
      </c>
      <c r="V62">
        <v>4.4092122302158261</v>
      </c>
      <c r="W62">
        <v>9.8691793165467594</v>
      </c>
      <c r="X62">
        <v>45.262887814748204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1.9662499999999994</v>
      </c>
      <c r="AG62">
        <v>13.30309344</v>
      </c>
      <c r="AH62">
        <v>0</v>
      </c>
      <c r="AI62">
        <v>0</v>
      </c>
      <c r="AJ62">
        <v>0</v>
      </c>
      <c r="AK62">
        <v>15.961299999999996</v>
      </c>
      <c r="AL62">
        <v>0</v>
      </c>
      <c r="AM62">
        <v>0</v>
      </c>
      <c r="AN62">
        <v>0.72694000000000014</v>
      </c>
      <c r="AO62">
        <v>0</v>
      </c>
      <c r="AP62">
        <v>0.35370972000000001</v>
      </c>
      <c r="AQ62">
        <v>0</v>
      </c>
      <c r="AR62">
        <v>4.0644863999999998</v>
      </c>
      <c r="AS62">
        <v>4.5397809599999999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25.151694255362621</v>
      </c>
      <c r="BB62">
        <f t="shared" si="0"/>
        <v>621.42143316614795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8.9323999999999995</v>
      </c>
      <c r="L63">
        <v>400.33639999999997</v>
      </c>
      <c r="M63">
        <v>28.225600000000004</v>
      </c>
      <c r="N63">
        <v>36.243749999999999</v>
      </c>
      <c r="O63">
        <v>0</v>
      </c>
      <c r="P63">
        <v>31.897612500000005</v>
      </c>
      <c r="Q63">
        <v>4.4281364399999994</v>
      </c>
      <c r="R63">
        <v>8.9701263600000001</v>
      </c>
      <c r="S63">
        <v>5.3262013999999995</v>
      </c>
      <c r="T63">
        <v>0</v>
      </c>
      <c r="U63">
        <v>21.413105999999999</v>
      </c>
      <c r="V63">
        <v>4.4092122302158261</v>
      </c>
      <c r="W63">
        <v>9.8691793165467594</v>
      </c>
      <c r="X63">
        <v>45.262887814748204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1.9662499999999994</v>
      </c>
      <c r="AG63">
        <v>13.30309344</v>
      </c>
      <c r="AH63">
        <v>0</v>
      </c>
      <c r="AI63">
        <v>0</v>
      </c>
      <c r="AJ63">
        <v>0</v>
      </c>
      <c r="AK63">
        <v>15.961299999999996</v>
      </c>
      <c r="AL63">
        <v>0</v>
      </c>
      <c r="AM63">
        <v>0</v>
      </c>
      <c r="AN63">
        <v>0.72694000000000014</v>
      </c>
      <c r="AO63">
        <v>0</v>
      </c>
      <c r="AP63">
        <v>0.35370972000000001</v>
      </c>
      <c r="AQ63">
        <v>0</v>
      </c>
      <c r="AR63">
        <v>3.2177184000000003</v>
      </c>
      <c r="AS63">
        <v>4.5397809599999999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25.105414043462616</v>
      </c>
      <c r="BB63">
        <f t="shared" si="0"/>
        <v>620.27799053804802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9.2753548400000003</v>
      </c>
      <c r="L64">
        <v>433.99299999999999</v>
      </c>
      <c r="M64">
        <v>28.225600000000004</v>
      </c>
      <c r="N64">
        <v>36.243749999999999</v>
      </c>
      <c r="O64">
        <v>0</v>
      </c>
      <c r="P64">
        <v>31.897612500000005</v>
      </c>
      <c r="Q64">
        <v>4.4281364399999994</v>
      </c>
      <c r="R64">
        <v>8.9701263600000001</v>
      </c>
      <c r="S64">
        <v>5.3262013999999995</v>
      </c>
      <c r="T64">
        <v>0</v>
      </c>
      <c r="U64">
        <v>21.413105999999999</v>
      </c>
      <c r="V64">
        <v>4.4092122302158261</v>
      </c>
      <c r="W64">
        <v>9.8691793165467594</v>
      </c>
      <c r="X64">
        <v>45.262887814748204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1.9662499999999994</v>
      </c>
      <c r="AG64">
        <v>13.30309344</v>
      </c>
      <c r="AH64">
        <v>0</v>
      </c>
      <c r="AI64">
        <v>0</v>
      </c>
      <c r="AJ64">
        <v>0</v>
      </c>
      <c r="AK64">
        <v>15.961299999999996</v>
      </c>
      <c r="AL64">
        <v>0</v>
      </c>
      <c r="AM64">
        <v>0</v>
      </c>
      <c r="AN64">
        <v>0.72694000000000014</v>
      </c>
      <c r="AO64">
        <v>0</v>
      </c>
      <c r="AP64">
        <v>0.35370972000000001</v>
      </c>
      <c r="AQ64">
        <v>0</v>
      </c>
      <c r="AR64">
        <v>3.2177184000000003</v>
      </c>
      <c r="AS64">
        <v>4.5397809599999999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26.427996720162568</v>
      </c>
      <c r="BB64">
        <f t="shared" si="0"/>
        <v>652.95496270134799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9.2753548400000003</v>
      </c>
      <c r="L65">
        <v>400.33639999999997</v>
      </c>
      <c r="M65">
        <v>28.225600000000004</v>
      </c>
      <c r="N65">
        <v>36.243749999999999</v>
      </c>
      <c r="O65">
        <v>0</v>
      </c>
      <c r="P65">
        <v>31.897612500000005</v>
      </c>
      <c r="Q65">
        <v>4.4281364399999994</v>
      </c>
      <c r="R65">
        <v>8.9701263600000001</v>
      </c>
      <c r="S65">
        <v>5.3262013999999995</v>
      </c>
      <c r="T65">
        <v>0</v>
      </c>
      <c r="U65">
        <v>21.413105999999999</v>
      </c>
      <c r="V65">
        <v>4.4092122302158261</v>
      </c>
      <c r="W65">
        <v>9.8691793165467594</v>
      </c>
      <c r="X65">
        <v>45.262887814748204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1.9662499999999994</v>
      </c>
      <c r="AG65">
        <v>13.30309344</v>
      </c>
      <c r="AH65">
        <v>0</v>
      </c>
      <c r="AI65">
        <v>0</v>
      </c>
      <c r="AJ65">
        <v>0</v>
      </c>
      <c r="AK65">
        <v>15.961299999999996</v>
      </c>
      <c r="AL65">
        <v>0</v>
      </c>
      <c r="AM65">
        <v>0</v>
      </c>
      <c r="AN65">
        <v>0.72694000000000014</v>
      </c>
      <c r="AO65">
        <v>0</v>
      </c>
      <c r="AP65">
        <v>1.5327421199999998</v>
      </c>
      <c r="AQ65">
        <v>0</v>
      </c>
      <c r="AR65">
        <v>3.2177184000000003</v>
      </c>
      <c r="AS65">
        <v>4.5397809599999999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25.16461943256262</v>
      </c>
      <c r="BB65">
        <f t="shared" si="0"/>
        <v>621.7407723889479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9.2753548400000003</v>
      </c>
      <c r="L66">
        <v>400.33639999999997</v>
      </c>
      <c r="M66">
        <v>28.225600000000004</v>
      </c>
      <c r="N66">
        <v>36.243749999999999</v>
      </c>
      <c r="O66">
        <v>0</v>
      </c>
      <c r="P66">
        <v>31.897612500000005</v>
      </c>
      <c r="Q66">
        <v>4.4281364399999994</v>
      </c>
      <c r="R66">
        <v>8.9701263600000001</v>
      </c>
      <c r="S66">
        <v>5.3262013999999995</v>
      </c>
      <c r="T66">
        <v>0</v>
      </c>
      <c r="U66">
        <v>21.413105999999999</v>
      </c>
      <c r="V66">
        <v>4.4092122302158261</v>
      </c>
      <c r="W66">
        <v>9.8691793165467594</v>
      </c>
      <c r="X66">
        <v>45.262887814748204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1.9662499999999994</v>
      </c>
      <c r="AG66">
        <v>13.30309344</v>
      </c>
      <c r="AH66">
        <v>0</v>
      </c>
      <c r="AI66">
        <v>0</v>
      </c>
      <c r="AJ66">
        <v>0</v>
      </c>
      <c r="AK66">
        <v>15.961299999999996</v>
      </c>
      <c r="AL66">
        <v>0</v>
      </c>
      <c r="AM66">
        <v>0</v>
      </c>
      <c r="AN66">
        <v>0.72694000000000014</v>
      </c>
      <c r="AO66">
        <v>0</v>
      </c>
      <c r="AP66">
        <v>1.5327421199999998</v>
      </c>
      <c r="AQ66">
        <v>0</v>
      </c>
      <c r="AR66">
        <v>3.2177184000000003</v>
      </c>
      <c r="AS66">
        <v>4.5397809599999999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25.16461943256262</v>
      </c>
      <c r="BB66">
        <f t="shared" si="0"/>
        <v>621.7407723889479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9.2753548400000003</v>
      </c>
      <c r="L67">
        <v>400.33639999999997</v>
      </c>
      <c r="M67">
        <v>28.225600000000004</v>
      </c>
      <c r="N67">
        <v>36.243749999999999</v>
      </c>
      <c r="O67">
        <v>0</v>
      </c>
      <c r="P67">
        <v>31.897612500000005</v>
      </c>
      <c r="Q67">
        <v>4.4281364399999994</v>
      </c>
      <c r="R67">
        <v>8.9701263600000001</v>
      </c>
      <c r="S67">
        <v>5.3262013999999995</v>
      </c>
      <c r="T67">
        <v>0</v>
      </c>
      <c r="U67">
        <v>21.413105999999999</v>
      </c>
      <c r="V67">
        <v>4.4092122302158261</v>
      </c>
      <c r="W67">
        <v>9.8691793165467594</v>
      </c>
      <c r="X67">
        <v>45.262887814748204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1.9662499999999994</v>
      </c>
      <c r="AG67">
        <v>13.30309344</v>
      </c>
      <c r="AH67">
        <v>0</v>
      </c>
      <c r="AI67">
        <v>0</v>
      </c>
      <c r="AJ67">
        <v>0</v>
      </c>
      <c r="AK67">
        <v>15.961299999999996</v>
      </c>
      <c r="AL67">
        <v>0</v>
      </c>
      <c r="AM67">
        <v>0</v>
      </c>
      <c r="AN67">
        <v>0.72694000000000014</v>
      </c>
      <c r="AO67">
        <v>0</v>
      </c>
      <c r="AP67">
        <v>1.5327421199999998</v>
      </c>
      <c r="AQ67">
        <v>4.7165199999999992</v>
      </c>
      <c r="AR67">
        <v>3.3870719999999994</v>
      </c>
      <c r="AS67">
        <v>3.3016588799999997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25.306517040327698</v>
      </c>
      <c r="BB67">
        <f t="shared" si="0"/>
        <v>625.2466263011828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9.2753548400000003</v>
      </c>
      <c r="L68">
        <v>400.33639999999997</v>
      </c>
      <c r="M68">
        <v>28.225600000000004</v>
      </c>
      <c r="N68">
        <v>36.243749999999999</v>
      </c>
      <c r="O68">
        <v>0</v>
      </c>
      <c r="P68">
        <v>31.897612500000005</v>
      </c>
      <c r="Q68">
        <v>4.4281364399999994</v>
      </c>
      <c r="R68">
        <v>8.9701263600000001</v>
      </c>
      <c r="S68">
        <v>5.3262013999999995</v>
      </c>
      <c r="T68">
        <v>0</v>
      </c>
      <c r="U68">
        <v>21.413105999999999</v>
      </c>
      <c r="V68">
        <v>4.4092122302158261</v>
      </c>
      <c r="W68">
        <v>9.8691793165467594</v>
      </c>
      <c r="X68">
        <v>45.262887814748204</v>
      </c>
      <c r="Y68">
        <v>0</v>
      </c>
      <c r="Z68">
        <v>0</v>
      </c>
      <c r="AA68">
        <v>0</v>
      </c>
      <c r="AB68">
        <v>0</v>
      </c>
      <c r="AC68">
        <v>2.9691613119999998</v>
      </c>
      <c r="AD68">
        <v>0</v>
      </c>
      <c r="AE68">
        <v>0</v>
      </c>
      <c r="AF68">
        <v>1.9662499999999994</v>
      </c>
      <c r="AG68">
        <v>13.30309344</v>
      </c>
      <c r="AH68">
        <v>0</v>
      </c>
      <c r="AI68">
        <v>0</v>
      </c>
      <c r="AJ68">
        <v>0</v>
      </c>
      <c r="AK68">
        <v>15.961299999999996</v>
      </c>
      <c r="AL68">
        <v>0</v>
      </c>
      <c r="AM68">
        <v>0</v>
      </c>
      <c r="AN68">
        <v>0.72694000000000014</v>
      </c>
      <c r="AO68">
        <v>0</v>
      </c>
      <c r="AP68">
        <v>0.35370972000000001</v>
      </c>
      <c r="AQ68">
        <v>9.4330399999999983</v>
      </c>
      <c r="AR68">
        <v>3.3870719999999994</v>
      </c>
      <c r="AS68">
        <v>3.3016588799999997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25.559625659692777</v>
      </c>
      <c r="BB68">
        <f t="shared" ref="BB68:BB99" si="1">SUM(B68:AZ68)-BA68</f>
        <v>631.50016659381777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8.7954000000000025</v>
      </c>
      <c r="L69">
        <v>402.99349999999998</v>
      </c>
      <c r="M69">
        <v>28.225600000000004</v>
      </c>
      <c r="N69">
        <v>36.243749999999999</v>
      </c>
      <c r="O69">
        <v>0</v>
      </c>
      <c r="P69">
        <v>31.897612500000005</v>
      </c>
      <c r="Q69">
        <v>4.4066604400000005</v>
      </c>
      <c r="R69">
        <v>8.914902360000001</v>
      </c>
      <c r="S69">
        <v>5.2924533999999994</v>
      </c>
      <c r="T69">
        <v>0</v>
      </c>
      <c r="U69">
        <v>21.413105999999999</v>
      </c>
      <c r="V69">
        <v>4.4092122302158261</v>
      </c>
      <c r="W69">
        <v>9.8691793165467594</v>
      </c>
      <c r="X69">
        <v>45.262887814748204</v>
      </c>
      <c r="Y69">
        <v>0</v>
      </c>
      <c r="Z69">
        <v>0</v>
      </c>
      <c r="AA69">
        <v>0</v>
      </c>
      <c r="AB69">
        <v>0</v>
      </c>
      <c r="AC69">
        <v>2.9691613119999998</v>
      </c>
      <c r="AD69">
        <v>0</v>
      </c>
      <c r="AE69">
        <v>0</v>
      </c>
      <c r="AF69">
        <v>1.9662499999999994</v>
      </c>
      <c r="AG69">
        <v>13.30309344</v>
      </c>
      <c r="AH69">
        <v>6.3918711999999989</v>
      </c>
      <c r="AI69">
        <v>0</v>
      </c>
      <c r="AJ69">
        <v>0</v>
      </c>
      <c r="AK69">
        <v>15.961299999999996</v>
      </c>
      <c r="AL69">
        <v>0</v>
      </c>
      <c r="AM69">
        <v>0</v>
      </c>
      <c r="AN69">
        <v>0.72694000000000014</v>
      </c>
      <c r="AO69">
        <v>0</v>
      </c>
      <c r="AP69">
        <v>0.35370972000000001</v>
      </c>
      <c r="AQ69">
        <v>9.4330399999999983</v>
      </c>
      <c r="AR69">
        <v>3.3870719999999994</v>
      </c>
      <c r="AS69">
        <v>3.3016588799999997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25.888664098192763</v>
      </c>
      <c r="BB69">
        <f t="shared" si="1"/>
        <v>639.62969651531796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8.4529000000000032</v>
      </c>
      <c r="L70">
        <v>402.99349999999998</v>
      </c>
      <c r="M70">
        <v>28.225600000000004</v>
      </c>
      <c r="N70">
        <v>36.243749999999999</v>
      </c>
      <c r="O70">
        <v>0</v>
      </c>
      <c r="P70">
        <v>31.897612500000005</v>
      </c>
      <c r="Q70">
        <v>4.4066604400000005</v>
      </c>
      <c r="R70">
        <v>8.914902360000001</v>
      </c>
      <c r="S70">
        <v>5.2924533999999994</v>
      </c>
      <c r="T70">
        <v>0</v>
      </c>
      <c r="U70">
        <v>21.413105999999999</v>
      </c>
      <c r="V70">
        <v>4.4092122302158261</v>
      </c>
      <c r="W70">
        <v>9.8691793165467594</v>
      </c>
      <c r="X70">
        <v>45.262887814748204</v>
      </c>
      <c r="Y70">
        <v>0</v>
      </c>
      <c r="Z70">
        <v>2.01070584</v>
      </c>
      <c r="AA70">
        <v>4.3103436479999999</v>
      </c>
      <c r="AB70">
        <v>0</v>
      </c>
      <c r="AC70">
        <v>2.9691613119999998</v>
      </c>
      <c r="AD70">
        <v>2.8029358448000004</v>
      </c>
      <c r="AE70">
        <v>0</v>
      </c>
      <c r="AF70">
        <v>1.9662499999999994</v>
      </c>
      <c r="AG70">
        <v>13.30309344</v>
      </c>
      <c r="AH70">
        <v>14.352656239999998</v>
      </c>
      <c r="AI70">
        <v>0</v>
      </c>
      <c r="AJ70">
        <v>0</v>
      </c>
      <c r="AK70">
        <v>15.961299999999996</v>
      </c>
      <c r="AL70">
        <v>0</v>
      </c>
      <c r="AM70">
        <v>0</v>
      </c>
      <c r="AN70">
        <v>0.72694000000000014</v>
      </c>
      <c r="AO70">
        <v>0</v>
      </c>
      <c r="AP70">
        <v>0.35370972000000001</v>
      </c>
      <c r="AQ70">
        <v>14.149559999999996</v>
      </c>
      <c r="AR70">
        <v>3.3870719999999994</v>
      </c>
      <c r="AS70">
        <v>3.3016588799999997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26.723410753932445</v>
      </c>
      <c r="BB70">
        <f t="shared" si="1"/>
        <v>660.25374023237816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8.5214000000000016</v>
      </c>
      <c r="L71">
        <v>402.99349999999998</v>
      </c>
      <c r="M71">
        <v>28.225600000000004</v>
      </c>
      <c r="N71">
        <v>36.243749999999999</v>
      </c>
      <c r="O71">
        <v>0</v>
      </c>
      <c r="P71">
        <v>31.897612500000005</v>
      </c>
      <c r="Q71">
        <v>5.8100863600000006</v>
      </c>
      <c r="R71">
        <v>11.337180399999999</v>
      </c>
      <c r="S71">
        <v>6.8560596</v>
      </c>
      <c r="T71">
        <v>0</v>
      </c>
      <c r="U71">
        <v>21.413105999999999</v>
      </c>
      <c r="V71">
        <v>6.3606798561151079</v>
      </c>
      <c r="W71">
        <v>12.705310732014386</v>
      </c>
      <c r="X71">
        <v>45.262887814748204</v>
      </c>
      <c r="Y71">
        <v>0</v>
      </c>
      <c r="Z71">
        <v>2.01070584</v>
      </c>
      <c r="AA71">
        <v>8.6206872959999998</v>
      </c>
      <c r="AB71">
        <v>4.0405682719999998</v>
      </c>
      <c r="AC71">
        <v>2.9691613119999998</v>
      </c>
      <c r="AD71">
        <v>2.8029358448000004</v>
      </c>
      <c r="AE71">
        <v>4.3298683999999996</v>
      </c>
      <c r="AF71">
        <v>2.7225000000000001</v>
      </c>
      <c r="AG71">
        <v>13.30309344</v>
      </c>
      <c r="AH71">
        <v>21.528984359999999</v>
      </c>
      <c r="AI71">
        <v>0</v>
      </c>
      <c r="AJ71">
        <v>0</v>
      </c>
      <c r="AK71">
        <v>15.961299999999996</v>
      </c>
      <c r="AL71">
        <v>0</v>
      </c>
      <c r="AM71">
        <v>0</v>
      </c>
      <c r="AN71">
        <v>0.72694000000000014</v>
      </c>
      <c r="AO71">
        <v>0</v>
      </c>
      <c r="AP71">
        <v>0.35370972000000001</v>
      </c>
      <c r="AQ71">
        <v>18.86608</v>
      </c>
      <c r="AR71">
        <v>14.903116800000001</v>
      </c>
      <c r="AS71">
        <v>3.3016588799999997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28.55526403520301</v>
      </c>
      <c r="BB71">
        <f t="shared" si="1"/>
        <v>705.51321939247453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8.5214000000000016</v>
      </c>
      <c r="L72">
        <v>402.99349999999998</v>
      </c>
      <c r="M72">
        <v>28.225600000000004</v>
      </c>
      <c r="N72">
        <v>36.243749999999999</v>
      </c>
      <c r="O72">
        <v>0</v>
      </c>
      <c r="P72">
        <v>31.897612500000005</v>
      </c>
      <c r="Q72">
        <v>5.8100863600000006</v>
      </c>
      <c r="R72">
        <v>11.337180399999999</v>
      </c>
      <c r="S72">
        <v>6.8560596</v>
      </c>
      <c r="T72">
        <v>0</v>
      </c>
      <c r="U72">
        <v>21.413105999999999</v>
      </c>
      <c r="V72">
        <v>6.3606798561151079</v>
      </c>
      <c r="W72">
        <v>14.236840014388488</v>
      </c>
      <c r="X72">
        <v>45.262887814748204</v>
      </c>
      <c r="Y72">
        <v>0</v>
      </c>
      <c r="Z72">
        <v>2.01070584</v>
      </c>
      <c r="AA72">
        <v>12.931030944</v>
      </c>
      <c r="AB72">
        <v>4.0405682719999998</v>
      </c>
      <c r="AC72">
        <v>5.9383226239999995</v>
      </c>
      <c r="AD72">
        <v>5.6058716896000007</v>
      </c>
      <c r="AE72">
        <v>8.6597367999999992</v>
      </c>
      <c r="AF72">
        <v>5.4450000000000003</v>
      </c>
      <c r="AG72">
        <v>13.30309344</v>
      </c>
      <c r="AH72">
        <v>28.705312479999996</v>
      </c>
      <c r="AI72">
        <v>0.78111279999999994</v>
      </c>
      <c r="AJ72">
        <v>0</v>
      </c>
      <c r="AK72">
        <v>15.961299999999996</v>
      </c>
      <c r="AL72">
        <v>0</v>
      </c>
      <c r="AM72">
        <v>0</v>
      </c>
      <c r="AN72">
        <v>0.72694000000000014</v>
      </c>
      <c r="AO72">
        <v>0</v>
      </c>
      <c r="AP72">
        <v>0.35370972000000001</v>
      </c>
      <c r="AQ72">
        <v>18.86608</v>
      </c>
      <c r="AR72">
        <v>14.903116800000001</v>
      </c>
      <c r="AS72">
        <v>3.3016588799999997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29.590928604104349</v>
      </c>
      <c r="BB72">
        <f t="shared" si="1"/>
        <v>731.10133423074728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8.5214000000000016</v>
      </c>
      <c r="L73">
        <v>402.99349999999998</v>
      </c>
      <c r="M73">
        <v>28.225600000000004</v>
      </c>
      <c r="N73">
        <v>36.243749999999999</v>
      </c>
      <c r="O73">
        <v>0</v>
      </c>
      <c r="P73">
        <v>31.897612500000005</v>
      </c>
      <c r="Q73">
        <v>5.8100863600000006</v>
      </c>
      <c r="R73">
        <v>11.337180399999999</v>
      </c>
      <c r="S73">
        <v>6.8560596</v>
      </c>
      <c r="T73">
        <v>0</v>
      </c>
      <c r="U73">
        <v>21.413105999999999</v>
      </c>
      <c r="V73">
        <v>6.3606798561151079</v>
      </c>
      <c r="W73">
        <v>14.236840014388488</v>
      </c>
      <c r="X73">
        <v>45.262887814748204</v>
      </c>
      <c r="Y73">
        <v>0</v>
      </c>
      <c r="Z73">
        <v>4.0214116799999999</v>
      </c>
      <c r="AA73">
        <v>12.931030944</v>
      </c>
      <c r="AB73">
        <v>8.0811365440000014</v>
      </c>
      <c r="AC73">
        <v>5.9383226239999995</v>
      </c>
      <c r="AD73">
        <v>8.4088075343999993</v>
      </c>
      <c r="AE73">
        <v>15.167135380800003</v>
      </c>
      <c r="AF73">
        <v>9.3774999999999995</v>
      </c>
      <c r="AG73">
        <v>13.30309344</v>
      </c>
      <c r="AH73">
        <v>35.88164059999999</v>
      </c>
      <c r="AI73">
        <v>5.0772331999999993</v>
      </c>
      <c r="AJ73">
        <v>0</v>
      </c>
      <c r="AK73">
        <v>15.961299999999996</v>
      </c>
      <c r="AL73">
        <v>0</v>
      </c>
      <c r="AM73">
        <v>0</v>
      </c>
      <c r="AN73">
        <v>0.70781000000000005</v>
      </c>
      <c r="AO73">
        <v>0</v>
      </c>
      <c r="AP73">
        <v>0.35370972000000001</v>
      </c>
      <c r="AQ73">
        <v>18.86608</v>
      </c>
      <c r="AR73">
        <v>3.3870719999999994</v>
      </c>
      <c r="AS73">
        <v>3.3016588799999997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30.339029434345296</v>
      </c>
      <c r="BB73">
        <f t="shared" si="1"/>
        <v>749.58461565810626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9.2753548400000003</v>
      </c>
      <c r="L74">
        <v>478.27800000000002</v>
      </c>
      <c r="M74">
        <v>28.225600000000004</v>
      </c>
      <c r="N74">
        <v>36.243749999999999</v>
      </c>
      <c r="O74">
        <v>0</v>
      </c>
      <c r="P74">
        <v>33.5946</v>
      </c>
      <c r="Q74">
        <v>3.7562444399999992</v>
      </c>
      <c r="R74">
        <v>7.3471543600000002</v>
      </c>
      <c r="S74">
        <v>4.379546683200001</v>
      </c>
      <c r="T74">
        <v>0</v>
      </c>
      <c r="U74">
        <v>21.413105999999999</v>
      </c>
      <c r="V74">
        <v>4.4092122302158261</v>
      </c>
      <c r="W74">
        <v>9.8691793165467594</v>
      </c>
      <c r="X74">
        <v>45.262887814748204</v>
      </c>
      <c r="Y74">
        <v>0</v>
      </c>
      <c r="Z74">
        <v>4.0214116799999999</v>
      </c>
      <c r="AA74">
        <v>12.931030944</v>
      </c>
      <c r="AB74">
        <v>8.0811365440000014</v>
      </c>
      <c r="AC74">
        <v>5.9383226239999995</v>
      </c>
      <c r="AD74">
        <v>8.4088075343999993</v>
      </c>
      <c r="AE74">
        <v>15.167135380800003</v>
      </c>
      <c r="AF74">
        <v>9.3774999999999995</v>
      </c>
      <c r="AG74">
        <v>13.30309344</v>
      </c>
      <c r="AH74">
        <v>35.88164059999999</v>
      </c>
      <c r="AI74">
        <v>5.0772331999999993</v>
      </c>
      <c r="AJ74">
        <v>0</v>
      </c>
      <c r="AK74">
        <v>15.961299999999996</v>
      </c>
      <c r="AL74">
        <v>0</v>
      </c>
      <c r="AM74">
        <v>0</v>
      </c>
      <c r="AN74">
        <v>0.70781000000000005</v>
      </c>
      <c r="AO74">
        <v>0</v>
      </c>
      <c r="AP74">
        <v>0.35370972000000001</v>
      </c>
      <c r="AQ74">
        <v>18.86608</v>
      </c>
      <c r="AR74">
        <v>3.3870719999999994</v>
      </c>
      <c r="AS74">
        <v>3.3016588799999997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32.785681418158937</v>
      </c>
      <c r="BB74">
        <f t="shared" si="1"/>
        <v>810.03389681375188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9.4042567700000035</v>
      </c>
      <c r="L75">
        <v>578.49716925000007</v>
      </c>
      <c r="M75">
        <v>28.225600000000004</v>
      </c>
      <c r="N75">
        <v>36.243749999999999</v>
      </c>
      <c r="O75">
        <v>0</v>
      </c>
      <c r="P75">
        <v>33.5946</v>
      </c>
      <c r="Q75">
        <v>6.6943760000000001</v>
      </c>
      <c r="R75">
        <v>13.005282679999999</v>
      </c>
      <c r="S75">
        <v>8.0964826799999994</v>
      </c>
      <c r="T75">
        <v>0</v>
      </c>
      <c r="U75">
        <v>21.413105999999999</v>
      </c>
      <c r="V75">
        <v>6.3606798561151079</v>
      </c>
      <c r="W75">
        <v>14.236840014388488</v>
      </c>
      <c r="X75">
        <v>45.262887814748204</v>
      </c>
      <c r="Y75">
        <v>0</v>
      </c>
      <c r="Z75">
        <v>4.0214116799999999</v>
      </c>
      <c r="AA75">
        <v>12.931030944</v>
      </c>
      <c r="AB75">
        <v>8.0811365440000014</v>
      </c>
      <c r="AC75">
        <v>5.9383226239999995</v>
      </c>
      <c r="AD75">
        <v>8.4088075343999993</v>
      </c>
      <c r="AE75">
        <v>15.167135380800003</v>
      </c>
      <c r="AF75">
        <v>9.3774999999999995</v>
      </c>
      <c r="AG75">
        <v>13.30309344</v>
      </c>
      <c r="AH75">
        <v>35.88164059999999</v>
      </c>
      <c r="AI75">
        <v>5.0772331999999993</v>
      </c>
      <c r="AJ75">
        <v>0</v>
      </c>
      <c r="AK75">
        <v>15.961299999999996</v>
      </c>
      <c r="AL75">
        <v>0</v>
      </c>
      <c r="AM75">
        <v>0</v>
      </c>
      <c r="AN75">
        <v>0.70781000000000005</v>
      </c>
      <c r="AO75">
        <v>0</v>
      </c>
      <c r="AP75">
        <v>0.35370972000000001</v>
      </c>
      <c r="AQ75">
        <v>18.86608</v>
      </c>
      <c r="AR75">
        <v>4.0644863999999998</v>
      </c>
      <c r="AS75">
        <v>3.3016588799999997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37.440369793745482</v>
      </c>
      <c r="BB75">
        <f t="shared" si="1"/>
        <v>925.03701821870629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9.4042567700000035</v>
      </c>
      <c r="L76">
        <v>578.49716925000007</v>
      </c>
      <c r="M76">
        <v>28.225600000000004</v>
      </c>
      <c r="N76">
        <v>36.243749999999999</v>
      </c>
      <c r="O76">
        <v>0</v>
      </c>
      <c r="P76">
        <v>34.0548</v>
      </c>
      <c r="Q76">
        <v>6.6943760000000001</v>
      </c>
      <c r="R76">
        <v>13.005282679999999</v>
      </c>
      <c r="S76">
        <v>8.0964826799999994</v>
      </c>
      <c r="T76">
        <v>0</v>
      </c>
      <c r="U76">
        <v>21.413105999999999</v>
      </c>
      <c r="V76">
        <v>6.3606798561151079</v>
      </c>
      <c r="W76">
        <v>14.236840014388488</v>
      </c>
      <c r="X76">
        <v>45.262887814748204</v>
      </c>
      <c r="Y76">
        <v>0</v>
      </c>
      <c r="Z76">
        <v>4.0214116799999999</v>
      </c>
      <c r="AA76">
        <v>12.931030944</v>
      </c>
      <c r="AB76">
        <v>8.0811365440000014</v>
      </c>
      <c r="AC76">
        <v>5.9383226239999995</v>
      </c>
      <c r="AD76">
        <v>8.4088075343999993</v>
      </c>
      <c r="AE76">
        <v>8.6597367999999992</v>
      </c>
      <c r="AF76">
        <v>9.3774999999999995</v>
      </c>
      <c r="AG76">
        <v>13.30309344</v>
      </c>
      <c r="AH76">
        <v>35.88164059999999</v>
      </c>
      <c r="AI76">
        <v>5.0772331999999993</v>
      </c>
      <c r="AJ76">
        <v>0</v>
      </c>
      <c r="AK76">
        <v>15.961299999999996</v>
      </c>
      <c r="AL76">
        <v>0</v>
      </c>
      <c r="AM76">
        <v>0</v>
      </c>
      <c r="AN76">
        <v>0.70781000000000005</v>
      </c>
      <c r="AO76">
        <v>0</v>
      </c>
      <c r="AP76">
        <v>0.35370972000000001</v>
      </c>
      <c r="AQ76">
        <v>18.86608</v>
      </c>
      <c r="AR76">
        <v>4.0644863999999998</v>
      </c>
      <c r="AS76">
        <v>3.3016588799999997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37.205133654945477</v>
      </c>
      <c r="BB76">
        <f t="shared" si="1"/>
        <v>919.22505577670631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9.4042567700000035</v>
      </c>
      <c r="L77">
        <v>578.49716925000007</v>
      </c>
      <c r="M77">
        <v>28.225600000000004</v>
      </c>
      <c r="N77">
        <v>36.243749999999999</v>
      </c>
      <c r="O77">
        <v>0</v>
      </c>
      <c r="P77">
        <v>34.745100000000001</v>
      </c>
      <c r="Q77">
        <v>6.6943760000000001</v>
      </c>
      <c r="R77">
        <v>13.005282679999999</v>
      </c>
      <c r="S77">
        <v>8.0964826799999994</v>
      </c>
      <c r="T77">
        <v>0</v>
      </c>
      <c r="U77">
        <v>21.413105999999999</v>
      </c>
      <c r="V77">
        <v>6.3606798561151079</v>
      </c>
      <c r="W77">
        <v>14.236840014388488</v>
      </c>
      <c r="X77">
        <v>45.262887814748204</v>
      </c>
      <c r="Y77">
        <v>0</v>
      </c>
      <c r="Z77">
        <v>4.0214116799999999</v>
      </c>
      <c r="AA77">
        <v>12.931030944</v>
      </c>
      <c r="AB77">
        <v>8.0811365440000014</v>
      </c>
      <c r="AC77">
        <v>5.9383226239999995</v>
      </c>
      <c r="AD77">
        <v>8.4088075343999993</v>
      </c>
      <c r="AE77">
        <v>8.6597367999999992</v>
      </c>
      <c r="AF77">
        <v>9.3774999999999995</v>
      </c>
      <c r="AG77">
        <v>13.30309344</v>
      </c>
      <c r="AH77">
        <v>35.88164059999999</v>
      </c>
      <c r="AI77">
        <v>5.0772331999999993</v>
      </c>
      <c r="AJ77">
        <v>0</v>
      </c>
      <c r="AK77">
        <v>15.961299999999996</v>
      </c>
      <c r="AL77">
        <v>0</v>
      </c>
      <c r="AM77">
        <v>0</v>
      </c>
      <c r="AN77">
        <v>0.70781000000000005</v>
      </c>
      <c r="AO77">
        <v>0</v>
      </c>
      <c r="AP77">
        <v>0.35370972000000001</v>
      </c>
      <c r="AQ77">
        <v>18.86608</v>
      </c>
      <c r="AR77">
        <v>4.0644863999999998</v>
      </c>
      <c r="AS77">
        <v>3.3016588799999997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37.231986324945474</v>
      </c>
      <c r="BB77">
        <f t="shared" si="1"/>
        <v>919.88850310670625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9.4042567700000035</v>
      </c>
      <c r="L78">
        <v>578.49716925000007</v>
      </c>
      <c r="M78">
        <v>28.225600000000004</v>
      </c>
      <c r="N78">
        <v>36.243749999999999</v>
      </c>
      <c r="O78">
        <v>0</v>
      </c>
      <c r="P78">
        <v>35.435400000000001</v>
      </c>
      <c r="Q78">
        <v>6.6943760000000001</v>
      </c>
      <c r="R78">
        <v>13.005282679999999</v>
      </c>
      <c r="S78">
        <v>8.0964826799999994</v>
      </c>
      <c r="T78">
        <v>0</v>
      </c>
      <c r="U78">
        <v>21.413105999999999</v>
      </c>
      <c r="V78">
        <v>6.3606798561151079</v>
      </c>
      <c r="W78">
        <v>14.236840014388488</v>
      </c>
      <c r="X78">
        <v>45.262887814748204</v>
      </c>
      <c r="Y78">
        <v>0</v>
      </c>
      <c r="Z78">
        <v>4.0214116799999999</v>
      </c>
      <c r="AA78">
        <v>12.931030944</v>
      </c>
      <c r="AB78">
        <v>8.0811365440000014</v>
      </c>
      <c r="AC78">
        <v>5.9383226239999995</v>
      </c>
      <c r="AD78">
        <v>8.4088075343999993</v>
      </c>
      <c r="AE78">
        <v>4.3298683999999996</v>
      </c>
      <c r="AF78">
        <v>9.3774999999999995</v>
      </c>
      <c r="AG78">
        <v>13.30309344</v>
      </c>
      <c r="AH78">
        <v>28.705312479999996</v>
      </c>
      <c r="AI78">
        <v>5.0772331999999993</v>
      </c>
      <c r="AJ78">
        <v>0</v>
      </c>
      <c r="AK78">
        <v>15.961299999999996</v>
      </c>
      <c r="AL78">
        <v>0</v>
      </c>
      <c r="AM78">
        <v>0</v>
      </c>
      <c r="AN78">
        <v>0.70781000000000005</v>
      </c>
      <c r="AO78">
        <v>0</v>
      </c>
      <c r="AP78">
        <v>0.35370972000000001</v>
      </c>
      <c r="AQ78">
        <v>18.86608</v>
      </c>
      <c r="AR78">
        <v>4.0644863999999998</v>
      </c>
      <c r="AS78">
        <v>3.3016588799999997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36.81124816814549</v>
      </c>
      <c r="BB78">
        <f t="shared" si="1"/>
        <v>909.49334474350621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9.4042567700000035</v>
      </c>
      <c r="L79">
        <v>578.49716925000007</v>
      </c>
      <c r="M79">
        <v>28.225600000000004</v>
      </c>
      <c r="N79">
        <v>36.243749999999999</v>
      </c>
      <c r="O79">
        <v>0</v>
      </c>
      <c r="P79">
        <v>36.355800000000002</v>
      </c>
      <c r="Q79">
        <v>6.6943760000000001</v>
      </c>
      <c r="R79">
        <v>13.005282679999999</v>
      </c>
      <c r="S79">
        <v>8.0964826799999994</v>
      </c>
      <c r="T79">
        <v>0</v>
      </c>
      <c r="U79">
        <v>21.413105999999999</v>
      </c>
      <c r="V79">
        <v>6.3606798561151079</v>
      </c>
      <c r="W79">
        <v>14.236840014388488</v>
      </c>
      <c r="X79">
        <v>45.262887814748204</v>
      </c>
      <c r="Y79">
        <v>0</v>
      </c>
      <c r="Z79">
        <v>4.0214116799999999</v>
      </c>
      <c r="AA79">
        <v>12.931030944</v>
      </c>
      <c r="AB79">
        <v>8.0811365440000014</v>
      </c>
      <c r="AC79">
        <v>5.9383226239999995</v>
      </c>
      <c r="AD79">
        <v>5.6058716896000007</v>
      </c>
      <c r="AE79">
        <v>4.3298683999999996</v>
      </c>
      <c r="AF79">
        <v>2.7829999999999995</v>
      </c>
      <c r="AG79">
        <v>13.30309344</v>
      </c>
      <c r="AH79">
        <v>28.705312479999996</v>
      </c>
      <c r="AI79">
        <v>0.78111279999999994</v>
      </c>
      <c r="AJ79">
        <v>0</v>
      </c>
      <c r="AK79">
        <v>15.961299999999996</v>
      </c>
      <c r="AL79">
        <v>0</v>
      </c>
      <c r="AM79">
        <v>0</v>
      </c>
      <c r="AN79">
        <v>0.70781000000000005</v>
      </c>
      <c r="AO79">
        <v>0</v>
      </c>
      <c r="AP79">
        <v>0.35370972000000001</v>
      </c>
      <c r="AQ79">
        <v>18.86608</v>
      </c>
      <c r="AR79">
        <v>4.0644863999999998</v>
      </c>
      <c r="AS79">
        <v>3.3016588799999997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36.31437276463798</v>
      </c>
      <c r="BB79">
        <f t="shared" si="1"/>
        <v>897.21706390221379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9.4042567700000035</v>
      </c>
      <c r="L80">
        <v>578.49716925000007</v>
      </c>
      <c r="M80">
        <v>28.225600000000004</v>
      </c>
      <c r="N80">
        <v>36.243749999999999</v>
      </c>
      <c r="O80">
        <v>0</v>
      </c>
      <c r="P80">
        <v>37.046100000000003</v>
      </c>
      <c r="Q80">
        <v>6.6943760000000001</v>
      </c>
      <c r="R80">
        <v>13.005282679999999</v>
      </c>
      <c r="S80">
        <v>8.0964826799999994</v>
      </c>
      <c r="T80">
        <v>0</v>
      </c>
      <c r="U80">
        <v>21.413105999999999</v>
      </c>
      <c r="V80">
        <v>6.3606798561151079</v>
      </c>
      <c r="W80">
        <v>14.236840014388488</v>
      </c>
      <c r="X80">
        <v>45.262887814748204</v>
      </c>
      <c r="Y80">
        <v>0</v>
      </c>
      <c r="Z80">
        <v>4.0214116799999999</v>
      </c>
      <c r="AA80">
        <v>8.6206872959999998</v>
      </c>
      <c r="AB80">
        <v>8.0811365440000014</v>
      </c>
      <c r="AC80">
        <v>5.9383226239999995</v>
      </c>
      <c r="AD80">
        <v>5.6042505583999986</v>
      </c>
      <c r="AE80">
        <v>1.1808732</v>
      </c>
      <c r="AF80">
        <v>2.7225000000000001</v>
      </c>
      <c r="AG80">
        <v>13.30309344</v>
      </c>
      <c r="AH80">
        <v>21.528984359999999</v>
      </c>
      <c r="AI80">
        <v>0</v>
      </c>
      <c r="AJ80">
        <v>0</v>
      </c>
      <c r="AK80">
        <v>15.961299999999996</v>
      </c>
      <c r="AL80">
        <v>0</v>
      </c>
      <c r="AM80">
        <v>0</v>
      </c>
      <c r="AN80">
        <v>0.70781000000000005</v>
      </c>
      <c r="AO80">
        <v>0</v>
      </c>
      <c r="AP80">
        <v>0.35370972000000001</v>
      </c>
      <c r="AQ80">
        <v>18.86608</v>
      </c>
      <c r="AR80">
        <v>4.0644863999999998</v>
      </c>
      <c r="AS80">
        <v>3.3016588799999997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35.739096110381595</v>
      </c>
      <c r="BB80">
        <f t="shared" si="1"/>
        <v>883.0037396572701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9.4042567700000035</v>
      </c>
      <c r="L81">
        <v>578.49716925000007</v>
      </c>
      <c r="M81">
        <v>28.225600000000004</v>
      </c>
      <c r="N81">
        <v>36.243749999999999</v>
      </c>
      <c r="O81">
        <v>0</v>
      </c>
      <c r="P81">
        <v>36.585900000000002</v>
      </c>
      <c r="Q81">
        <v>6.6943760000000001</v>
      </c>
      <c r="R81">
        <v>13.005282679999999</v>
      </c>
      <c r="S81">
        <v>8.0964826799999994</v>
      </c>
      <c r="T81">
        <v>0</v>
      </c>
      <c r="U81">
        <v>21.413105999999999</v>
      </c>
      <c r="V81">
        <v>6.3606798561151079</v>
      </c>
      <c r="W81">
        <v>14.236840014388488</v>
      </c>
      <c r="X81">
        <v>45.262887814748204</v>
      </c>
      <c r="Y81">
        <v>0</v>
      </c>
      <c r="Z81">
        <v>4.0214116799999999</v>
      </c>
      <c r="AA81">
        <v>4.3103436479999999</v>
      </c>
      <c r="AB81">
        <v>8.0811365440000014</v>
      </c>
      <c r="AC81">
        <v>2.9691613119999998</v>
      </c>
      <c r="AD81">
        <v>2.7964513200000001</v>
      </c>
      <c r="AE81">
        <v>1.1808732</v>
      </c>
      <c r="AF81">
        <v>2.7225000000000001</v>
      </c>
      <c r="AG81">
        <v>13.30309344</v>
      </c>
      <c r="AH81">
        <v>14.352656239999998</v>
      </c>
      <c r="AI81">
        <v>0</v>
      </c>
      <c r="AJ81">
        <v>0</v>
      </c>
      <c r="AK81">
        <v>15.961299999999996</v>
      </c>
      <c r="AL81">
        <v>0</v>
      </c>
      <c r="AM81">
        <v>0</v>
      </c>
      <c r="AN81">
        <v>0.70781000000000005</v>
      </c>
      <c r="AO81">
        <v>0</v>
      </c>
      <c r="AP81">
        <v>0.35370972000000001</v>
      </c>
      <c r="AQ81">
        <v>18.86608</v>
      </c>
      <c r="AR81">
        <v>4.0644863999999998</v>
      </c>
      <c r="AS81">
        <v>3.3016588799999997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35.049639196781584</v>
      </c>
      <c r="BB81">
        <f t="shared" si="1"/>
        <v>865.96936425247009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9.4042567700000035</v>
      </c>
      <c r="L82">
        <v>578.49716925000007</v>
      </c>
      <c r="M82">
        <v>28.225600000000004</v>
      </c>
      <c r="N82">
        <v>36.243749999999999</v>
      </c>
      <c r="O82">
        <v>0</v>
      </c>
      <c r="P82">
        <v>37.046100000000003</v>
      </c>
      <c r="Q82">
        <v>6.6943760000000001</v>
      </c>
      <c r="R82">
        <v>13.005282679999999</v>
      </c>
      <c r="S82">
        <v>8.0964826799999994</v>
      </c>
      <c r="T82">
        <v>0</v>
      </c>
      <c r="U82">
        <v>21.413105999999999</v>
      </c>
      <c r="V82">
        <v>6.3606798561151079</v>
      </c>
      <c r="W82">
        <v>14.236840014388488</v>
      </c>
      <c r="X82">
        <v>45.262887814748204</v>
      </c>
      <c r="Y82">
        <v>0</v>
      </c>
      <c r="Z82">
        <v>2.01070584</v>
      </c>
      <c r="AA82">
        <v>0</v>
      </c>
      <c r="AB82">
        <v>4.0078511199999998</v>
      </c>
      <c r="AC82">
        <v>2.9691613119999998</v>
      </c>
      <c r="AD82">
        <v>0</v>
      </c>
      <c r="AE82">
        <v>1.1808732</v>
      </c>
      <c r="AF82">
        <v>2.7225000000000001</v>
      </c>
      <c r="AG82">
        <v>13.30309344</v>
      </c>
      <c r="AH82">
        <v>6.3918711999999989</v>
      </c>
      <c r="AI82">
        <v>0</v>
      </c>
      <c r="AJ82">
        <v>0</v>
      </c>
      <c r="AK82">
        <v>15.961299999999996</v>
      </c>
      <c r="AL82">
        <v>0</v>
      </c>
      <c r="AM82">
        <v>0</v>
      </c>
      <c r="AN82">
        <v>0.70781000000000005</v>
      </c>
      <c r="AO82">
        <v>0</v>
      </c>
      <c r="AP82">
        <v>0.35370972000000001</v>
      </c>
      <c r="AQ82">
        <v>18.86608</v>
      </c>
      <c r="AR82">
        <v>4.7419007999999998</v>
      </c>
      <c r="AS82">
        <v>3.3016588799999997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34.271096153581588</v>
      </c>
      <c r="BB82">
        <f t="shared" si="1"/>
        <v>846.73395042367031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9.3438548400000006</v>
      </c>
      <c r="L83">
        <v>433.99299999999999</v>
      </c>
      <c r="M83">
        <v>28.225600000000004</v>
      </c>
      <c r="N83">
        <v>36.243749999999999</v>
      </c>
      <c r="O83">
        <v>0</v>
      </c>
      <c r="P83">
        <v>35.895600000000002</v>
      </c>
      <c r="Q83">
        <v>6.6943760000000001</v>
      </c>
      <c r="R83">
        <v>13.005282679999999</v>
      </c>
      <c r="S83">
        <v>8.0964826799999994</v>
      </c>
      <c r="T83">
        <v>0</v>
      </c>
      <c r="U83">
        <v>21.413105999999999</v>
      </c>
      <c r="V83">
        <v>6.3606798561151079</v>
      </c>
      <c r="W83">
        <v>14.236840014388488</v>
      </c>
      <c r="X83">
        <v>45.262887814748204</v>
      </c>
      <c r="Y83">
        <v>0</v>
      </c>
      <c r="Z83">
        <v>2.01070584</v>
      </c>
      <c r="AA83">
        <v>0</v>
      </c>
      <c r="AB83">
        <v>4.0078511199999998</v>
      </c>
      <c r="AC83">
        <v>2.9691613119999998</v>
      </c>
      <c r="AD83">
        <v>0</v>
      </c>
      <c r="AE83">
        <v>1.1808732</v>
      </c>
      <c r="AF83">
        <v>2.7225000000000001</v>
      </c>
      <c r="AG83">
        <v>13.30309344</v>
      </c>
      <c r="AH83">
        <v>0</v>
      </c>
      <c r="AI83">
        <v>0</v>
      </c>
      <c r="AJ83">
        <v>0</v>
      </c>
      <c r="AK83">
        <v>15.961299999999996</v>
      </c>
      <c r="AL83">
        <v>0</v>
      </c>
      <c r="AM83">
        <v>0</v>
      </c>
      <c r="AN83">
        <v>0.70781000000000005</v>
      </c>
      <c r="AO83">
        <v>0</v>
      </c>
      <c r="AP83">
        <v>0.35370972000000001</v>
      </c>
      <c r="AQ83">
        <v>18.86608</v>
      </c>
      <c r="AR83">
        <v>14.903116800000001</v>
      </c>
      <c r="AS83">
        <v>5.3651956800000002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28.82967925088138</v>
      </c>
      <c r="BB83">
        <f t="shared" si="1"/>
        <v>712.29317774637059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9.3438548400000006</v>
      </c>
      <c r="L84">
        <v>433.99299999999999</v>
      </c>
      <c r="M84">
        <v>28.225600000000004</v>
      </c>
      <c r="N84">
        <v>36.243749999999999</v>
      </c>
      <c r="O84">
        <v>0</v>
      </c>
      <c r="P84">
        <v>35.895600000000002</v>
      </c>
      <c r="Q84">
        <v>6.6943760000000001</v>
      </c>
      <c r="R84">
        <v>13.005282679999999</v>
      </c>
      <c r="S84">
        <v>8.0964826799999994</v>
      </c>
      <c r="T84">
        <v>0</v>
      </c>
      <c r="U84">
        <v>21.413105999999999</v>
      </c>
      <c r="V84">
        <v>6.3606798561151079</v>
      </c>
      <c r="W84">
        <v>14.236840014388488</v>
      </c>
      <c r="X84">
        <v>45.262887814748204</v>
      </c>
      <c r="Y84">
        <v>0</v>
      </c>
      <c r="Z84">
        <v>0</v>
      </c>
      <c r="AA84">
        <v>0</v>
      </c>
      <c r="AB84">
        <v>4.0078511199999998</v>
      </c>
      <c r="AC84">
        <v>2.9691613119999998</v>
      </c>
      <c r="AD84">
        <v>0</v>
      </c>
      <c r="AE84">
        <v>1.1808732</v>
      </c>
      <c r="AF84">
        <v>2.7225000000000001</v>
      </c>
      <c r="AG84">
        <v>13.30309344</v>
      </c>
      <c r="AH84">
        <v>0</v>
      </c>
      <c r="AI84">
        <v>0</v>
      </c>
      <c r="AJ84">
        <v>0</v>
      </c>
      <c r="AK84">
        <v>15.961299999999996</v>
      </c>
      <c r="AL84">
        <v>0</v>
      </c>
      <c r="AM84">
        <v>0</v>
      </c>
      <c r="AN84">
        <v>0.70781000000000005</v>
      </c>
      <c r="AO84">
        <v>0</v>
      </c>
      <c r="AP84">
        <v>0.35370972000000001</v>
      </c>
      <c r="AQ84">
        <v>18.86608</v>
      </c>
      <c r="AR84">
        <v>14.903116800000001</v>
      </c>
      <c r="AS84">
        <v>5.3651956800000002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28.751462738481383</v>
      </c>
      <c r="BB84">
        <f t="shared" si="1"/>
        <v>710.36068841877056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9.3438548400000006</v>
      </c>
      <c r="L85">
        <v>343.65159999999997</v>
      </c>
      <c r="M85">
        <v>28.225600000000004</v>
      </c>
      <c r="N85">
        <v>36.243749999999999</v>
      </c>
      <c r="O85">
        <v>0</v>
      </c>
      <c r="P85">
        <v>36.355800000000002</v>
      </c>
      <c r="Q85">
        <v>6.6943760000000001</v>
      </c>
      <c r="R85">
        <v>13.005282679999999</v>
      </c>
      <c r="S85">
        <v>8.0964826799999994</v>
      </c>
      <c r="T85">
        <v>0</v>
      </c>
      <c r="U85">
        <v>21.413105999999999</v>
      </c>
      <c r="V85">
        <v>6.3606798561151079</v>
      </c>
      <c r="W85">
        <v>14.236840014388488</v>
      </c>
      <c r="X85">
        <v>45.262887814748204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1.1808732</v>
      </c>
      <c r="AF85">
        <v>2.7225000000000001</v>
      </c>
      <c r="AG85">
        <v>13.30309344</v>
      </c>
      <c r="AH85">
        <v>0</v>
      </c>
      <c r="AI85">
        <v>0</v>
      </c>
      <c r="AJ85">
        <v>0</v>
      </c>
      <c r="AK85">
        <v>15.961299999999996</v>
      </c>
      <c r="AL85">
        <v>0</v>
      </c>
      <c r="AM85">
        <v>0</v>
      </c>
      <c r="AN85">
        <v>0.70781000000000005</v>
      </c>
      <c r="AO85">
        <v>0</v>
      </c>
      <c r="AP85">
        <v>0.35370972000000001</v>
      </c>
      <c r="AQ85">
        <v>18.86608</v>
      </c>
      <c r="AR85">
        <v>4.7419007999999998</v>
      </c>
      <c r="AS85">
        <v>4.5397809599999999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24.556298277281432</v>
      </c>
      <c r="BB85">
        <f t="shared" si="1"/>
        <v>606.71100972797024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9.3438548400000006</v>
      </c>
      <c r="L86">
        <v>358.70849999999996</v>
      </c>
      <c r="M86">
        <v>28.225600000000004</v>
      </c>
      <c r="N86">
        <v>36.243749999999999</v>
      </c>
      <c r="O86">
        <v>0</v>
      </c>
      <c r="P86">
        <v>36.585900000000002</v>
      </c>
      <c r="Q86">
        <v>6.6943760000000001</v>
      </c>
      <c r="R86">
        <v>13.005282679999999</v>
      </c>
      <c r="S86">
        <v>8.0964826799999994</v>
      </c>
      <c r="T86">
        <v>0</v>
      </c>
      <c r="U86">
        <v>21.413105999999999</v>
      </c>
      <c r="V86">
        <v>6.3606798561151079</v>
      </c>
      <c r="W86">
        <v>14.236840014388488</v>
      </c>
      <c r="X86">
        <v>45.262887814748204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1.1808732</v>
      </c>
      <c r="AF86">
        <v>2.7225000000000001</v>
      </c>
      <c r="AG86">
        <v>13.30309344</v>
      </c>
      <c r="AH86">
        <v>0</v>
      </c>
      <c r="AI86">
        <v>0</v>
      </c>
      <c r="AJ86">
        <v>0</v>
      </c>
      <c r="AK86">
        <v>15.961299999999996</v>
      </c>
      <c r="AL86">
        <v>0</v>
      </c>
      <c r="AM86">
        <v>0</v>
      </c>
      <c r="AN86">
        <v>0.70781000000000005</v>
      </c>
      <c r="AO86">
        <v>0</v>
      </c>
      <c r="AP86">
        <v>0.35370972000000001</v>
      </c>
      <c r="AQ86">
        <v>14.149559999999996</v>
      </c>
      <c r="AR86">
        <v>3.7257791999999998</v>
      </c>
      <c r="AS86">
        <v>4.5397809599999999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24.927963003116325</v>
      </c>
      <c r="BB86">
        <f t="shared" si="1"/>
        <v>615.8937034021352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8.699500000000004</v>
      </c>
      <c r="L87">
        <v>385.27950000000004</v>
      </c>
      <c r="M87">
        <v>28.225600000000004</v>
      </c>
      <c r="N87">
        <v>36.243749999999999</v>
      </c>
      <c r="O87">
        <v>0</v>
      </c>
      <c r="P87">
        <v>36.355800000000002</v>
      </c>
      <c r="Q87">
        <v>5.5401023599999988</v>
      </c>
      <c r="R87">
        <v>11.064128400000001</v>
      </c>
      <c r="S87">
        <v>6.8560596</v>
      </c>
      <c r="T87">
        <v>0</v>
      </c>
      <c r="U87">
        <v>21.413105999999999</v>
      </c>
      <c r="V87">
        <v>6.3606798561151079</v>
      </c>
      <c r="W87">
        <v>14.236840014388488</v>
      </c>
      <c r="X87">
        <v>45.262887814748204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1.1808732</v>
      </c>
      <c r="AF87">
        <v>2.7225000000000001</v>
      </c>
      <c r="AG87">
        <v>13.30309344</v>
      </c>
      <c r="AH87">
        <v>0</v>
      </c>
      <c r="AI87">
        <v>0</v>
      </c>
      <c r="AJ87">
        <v>0</v>
      </c>
      <c r="AK87">
        <v>15.961299999999996</v>
      </c>
      <c r="AL87">
        <v>0</v>
      </c>
      <c r="AM87">
        <v>0</v>
      </c>
      <c r="AN87">
        <v>0.70781000000000005</v>
      </c>
      <c r="AO87">
        <v>0</v>
      </c>
      <c r="AP87">
        <v>0.35370972000000001</v>
      </c>
      <c r="AQ87">
        <v>9.4330399999999983</v>
      </c>
      <c r="AR87">
        <v>3.7257791999999998</v>
      </c>
      <c r="AS87">
        <v>4.5397809599999999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25.57542170667675</v>
      </c>
      <c r="BB87">
        <f t="shared" si="1"/>
        <v>631.890418858575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8.631000000000002</v>
      </c>
      <c r="L88">
        <v>372.87970000000001</v>
      </c>
      <c r="M88">
        <v>28.225600000000004</v>
      </c>
      <c r="N88">
        <v>36.243749999999999</v>
      </c>
      <c r="O88">
        <v>0</v>
      </c>
      <c r="P88">
        <v>36.815999999999995</v>
      </c>
      <c r="Q88">
        <v>4.4066604400000005</v>
      </c>
      <c r="R88">
        <v>8.914902360000001</v>
      </c>
      <c r="S88">
        <v>5.2924533999999994</v>
      </c>
      <c r="T88">
        <v>0</v>
      </c>
      <c r="U88">
        <v>21.413105999999999</v>
      </c>
      <c r="V88">
        <v>4.4092122302158261</v>
      </c>
      <c r="W88">
        <v>9.8691793165467594</v>
      </c>
      <c r="X88">
        <v>45.262887814748204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1.1808732</v>
      </c>
      <c r="AF88">
        <v>2.7225000000000001</v>
      </c>
      <c r="AG88">
        <v>13.30309344</v>
      </c>
      <c r="AH88">
        <v>0</v>
      </c>
      <c r="AI88">
        <v>0</v>
      </c>
      <c r="AJ88">
        <v>0</v>
      </c>
      <c r="AK88">
        <v>15.961299999999996</v>
      </c>
      <c r="AL88">
        <v>0</v>
      </c>
      <c r="AM88">
        <v>0</v>
      </c>
      <c r="AN88">
        <v>0.70781000000000005</v>
      </c>
      <c r="AO88">
        <v>0</v>
      </c>
      <c r="AP88">
        <v>0.35370972000000001</v>
      </c>
      <c r="AQ88">
        <v>4.7165199999999992</v>
      </c>
      <c r="AR88">
        <v>3.7257791999999998</v>
      </c>
      <c r="AS88">
        <v>4.5397809599999999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24.490499568825275</v>
      </c>
      <c r="BB88">
        <f t="shared" si="1"/>
        <v>605.08531851268538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8.699500000000004</v>
      </c>
      <c r="L89">
        <v>364.02270000000004</v>
      </c>
      <c r="M89">
        <v>28.225600000000004</v>
      </c>
      <c r="N89">
        <v>36.243749999999999</v>
      </c>
      <c r="O89">
        <v>0</v>
      </c>
      <c r="P89">
        <v>36.815999999999995</v>
      </c>
      <c r="Q89">
        <v>5.5401023599999988</v>
      </c>
      <c r="R89">
        <v>11.064128400000001</v>
      </c>
      <c r="S89">
        <v>6.8560596</v>
      </c>
      <c r="T89">
        <v>0</v>
      </c>
      <c r="U89">
        <v>21.413105999999999</v>
      </c>
      <c r="V89">
        <v>6.3606798561151079</v>
      </c>
      <c r="W89">
        <v>14.236840014388488</v>
      </c>
      <c r="X89">
        <v>45.262887814748204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1.1808732</v>
      </c>
      <c r="AF89">
        <v>2.7225000000000001</v>
      </c>
      <c r="AG89">
        <v>13.30309344</v>
      </c>
      <c r="AH89">
        <v>0</v>
      </c>
      <c r="AI89">
        <v>0</v>
      </c>
      <c r="AJ89">
        <v>0</v>
      </c>
      <c r="AK89">
        <v>15.961299999999996</v>
      </c>
      <c r="AL89">
        <v>0</v>
      </c>
      <c r="AM89">
        <v>0</v>
      </c>
      <c r="AN89">
        <v>0.70781000000000005</v>
      </c>
      <c r="AO89">
        <v>0</v>
      </c>
      <c r="AP89">
        <v>0.35370972000000001</v>
      </c>
      <c r="AQ89">
        <v>2.0683099999999994</v>
      </c>
      <c r="AR89">
        <v>3.3870719999999994</v>
      </c>
      <c r="AS89">
        <v>4.5397809599999999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24.466770044829115</v>
      </c>
      <c r="BB89">
        <f t="shared" si="1"/>
        <v>604.49903332042254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8.631000000000002</v>
      </c>
      <c r="L90">
        <v>373.7654</v>
      </c>
      <c r="M90">
        <v>28.225600000000004</v>
      </c>
      <c r="N90">
        <v>36.243749999999999</v>
      </c>
      <c r="O90">
        <v>0</v>
      </c>
      <c r="P90">
        <v>36.815999999999995</v>
      </c>
      <c r="Q90">
        <v>4.4066604400000005</v>
      </c>
      <c r="R90">
        <v>8.914902360000001</v>
      </c>
      <c r="S90">
        <v>5.2924533999999994</v>
      </c>
      <c r="T90">
        <v>0</v>
      </c>
      <c r="U90">
        <v>21.413105999999999</v>
      </c>
      <c r="V90">
        <v>4.4092122302158261</v>
      </c>
      <c r="W90">
        <v>9.8691793165467594</v>
      </c>
      <c r="X90">
        <v>45.262887814748204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1.1808732</v>
      </c>
      <c r="AF90">
        <v>2.7225000000000001</v>
      </c>
      <c r="AG90">
        <v>13.30309344</v>
      </c>
      <c r="AH90">
        <v>0</v>
      </c>
      <c r="AI90">
        <v>0</v>
      </c>
      <c r="AJ90">
        <v>0</v>
      </c>
      <c r="AK90">
        <v>15.961299999999996</v>
      </c>
      <c r="AL90">
        <v>0</v>
      </c>
      <c r="AM90">
        <v>0</v>
      </c>
      <c r="AN90">
        <v>0.70781000000000005</v>
      </c>
      <c r="AO90">
        <v>0</v>
      </c>
      <c r="AP90">
        <v>0.35370972000000001</v>
      </c>
      <c r="AQ90">
        <v>0</v>
      </c>
      <c r="AR90">
        <v>3.3870719999999994</v>
      </c>
      <c r="AS90">
        <v>4.5397809599999999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24.328304776660133</v>
      </c>
      <c r="BB90">
        <f t="shared" si="1"/>
        <v>601.07798610485054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8.631000000000002</v>
      </c>
      <c r="L91">
        <v>375.53679999999997</v>
      </c>
      <c r="M91">
        <v>28.225600000000004</v>
      </c>
      <c r="N91">
        <v>36.243749999999999</v>
      </c>
      <c r="O91">
        <v>0</v>
      </c>
      <c r="P91">
        <v>36.815999999999995</v>
      </c>
      <c r="Q91">
        <v>4.4066604400000005</v>
      </c>
      <c r="R91">
        <v>8.914902360000001</v>
      </c>
      <c r="S91">
        <v>5.2924533999999994</v>
      </c>
      <c r="T91">
        <v>0</v>
      </c>
      <c r="U91">
        <v>21.413105999999999</v>
      </c>
      <c r="V91">
        <v>4.4092122302158261</v>
      </c>
      <c r="W91">
        <v>9.8691793165467594</v>
      </c>
      <c r="X91">
        <v>45.262887814748204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1.1808732</v>
      </c>
      <c r="AF91">
        <v>2.7225000000000001</v>
      </c>
      <c r="AG91">
        <v>13.30309344</v>
      </c>
      <c r="AH91">
        <v>0</v>
      </c>
      <c r="AI91">
        <v>0</v>
      </c>
      <c r="AJ91">
        <v>0</v>
      </c>
      <c r="AK91">
        <v>15.961299999999996</v>
      </c>
      <c r="AL91">
        <v>0</v>
      </c>
      <c r="AM91">
        <v>0</v>
      </c>
      <c r="AN91">
        <v>0.70781000000000005</v>
      </c>
      <c r="AO91">
        <v>0</v>
      </c>
      <c r="AP91">
        <v>0.43231187999999993</v>
      </c>
      <c r="AQ91">
        <v>0</v>
      </c>
      <c r="AR91">
        <v>2.7096575999999999</v>
      </c>
      <c r="AS91">
        <v>3.2191174080000002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24.322544786660185</v>
      </c>
      <c r="BB91">
        <f t="shared" si="1"/>
        <v>600.93567030285055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8.1104000000000021</v>
      </c>
      <c r="L92">
        <v>326.82329999999996</v>
      </c>
      <c r="M92">
        <v>28.225600000000004</v>
      </c>
      <c r="N92">
        <v>36.243749999999999</v>
      </c>
      <c r="O92">
        <v>0</v>
      </c>
      <c r="P92">
        <v>36.815999999999995</v>
      </c>
      <c r="Q92">
        <v>4.4066604400000005</v>
      </c>
      <c r="R92">
        <v>8.914902360000001</v>
      </c>
      <c r="S92">
        <v>5.2924533999999994</v>
      </c>
      <c r="T92">
        <v>0</v>
      </c>
      <c r="U92">
        <v>21.413105999999999</v>
      </c>
      <c r="V92">
        <v>4.4092122302158261</v>
      </c>
      <c r="W92">
        <v>9.8691793165467594</v>
      </c>
      <c r="X92">
        <v>45.262887814748204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1.1808732</v>
      </c>
      <c r="AF92">
        <v>2.7225000000000001</v>
      </c>
      <c r="AG92">
        <v>13.30309344</v>
      </c>
      <c r="AH92">
        <v>0</v>
      </c>
      <c r="AI92">
        <v>0</v>
      </c>
      <c r="AJ92">
        <v>0</v>
      </c>
      <c r="AK92">
        <v>15.961299999999996</v>
      </c>
      <c r="AL92">
        <v>0</v>
      </c>
      <c r="AM92">
        <v>0</v>
      </c>
      <c r="AN92">
        <v>0.70781000000000005</v>
      </c>
      <c r="AO92">
        <v>0</v>
      </c>
      <c r="AP92">
        <v>0.43231187999999993</v>
      </c>
      <c r="AQ92">
        <v>0</v>
      </c>
      <c r="AR92">
        <v>2.7096575999999999</v>
      </c>
      <c r="AS92">
        <v>3.2191174080000002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22.407338296660146</v>
      </c>
      <c r="BB92">
        <f t="shared" si="1"/>
        <v>553.6167767928506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8.1241000000000003</v>
      </c>
      <c r="L93">
        <v>305.82156565739996</v>
      </c>
      <c r="M93">
        <v>28.225600000000004</v>
      </c>
      <c r="N93">
        <v>36.243749999999999</v>
      </c>
      <c r="O93">
        <v>0</v>
      </c>
      <c r="P93">
        <v>41.417999999999999</v>
      </c>
      <c r="Q93">
        <v>4.4066604400000005</v>
      </c>
      <c r="R93">
        <v>8.914902360000001</v>
      </c>
      <c r="S93">
        <v>5.2924533999999994</v>
      </c>
      <c r="T93">
        <v>0</v>
      </c>
      <c r="U93">
        <v>21.413105999999999</v>
      </c>
      <c r="V93">
        <v>4.4092122302158261</v>
      </c>
      <c r="W93">
        <v>9.8691793165467594</v>
      </c>
      <c r="X93">
        <v>45.262887814748204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1.1808732</v>
      </c>
      <c r="AF93">
        <v>2.7225000000000001</v>
      </c>
      <c r="AG93">
        <v>13.30309344</v>
      </c>
      <c r="AH93">
        <v>0</v>
      </c>
      <c r="AI93">
        <v>0</v>
      </c>
      <c r="AJ93">
        <v>0</v>
      </c>
      <c r="AK93">
        <v>15.961299999999996</v>
      </c>
      <c r="AL93">
        <v>0</v>
      </c>
      <c r="AM93">
        <v>0</v>
      </c>
      <c r="AN93">
        <v>0.70781000000000005</v>
      </c>
      <c r="AO93">
        <v>0</v>
      </c>
      <c r="AP93">
        <v>0.43231187999999993</v>
      </c>
      <c r="AQ93">
        <v>0</v>
      </c>
      <c r="AR93">
        <v>2.7096575999999999</v>
      </c>
      <c r="AS93">
        <v>3.2191174080000002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21.769921118060122</v>
      </c>
      <c r="BB93">
        <f t="shared" si="1"/>
        <v>537.86815962885055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6.987000000000001</v>
      </c>
      <c r="L94">
        <v>305.82156565739996</v>
      </c>
      <c r="M94">
        <v>28.225600000000004</v>
      </c>
      <c r="N94">
        <v>36.243749999999999</v>
      </c>
      <c r="O94">
        <v>0</v>
      </c>
      <c r="P94">
        <v>41.878200000000007</v>
      </c>
      <c r="Q94">
        <v>4.4066604400000005</v>
      </c>
      <c r="R94">
        <v>8.914902360000001</v>
      </c>
      <c r="S94">
        <v>5.2924533999999994</v>
      </c>
      <c r="T94">
        <v>0</v>
      </c>
      <c r="U94">
        <v>21.413105999999999</v>
      </c>
      <c r="V94">
        <v>4.4092122302158261</v>
      </c>
      <c r="W94">
        <v>9.8691793165467594</v>
      </c>
      <c r="X94">
        <v>45.262887814748204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1.1808732</v>
      </c>
      <c r="AF94">
        <v>2.7225000000000001</v>
      </c>
      <c r="AG94">
        <v>13.30309344</v>
      </c>
      <c r="AH94">
        <v>0</v>
      </c>
      <c r="AI94">
        <v>0</v>
      </c>
      <c r="AJ94">
        <v>0</v>
      </c>
      <c r="AK94">
        <v>15.961299999999996</v>
      </c>
      <c r="AL94">
        <v>0</v>
      </c>
      <c r="AM94">
        <v>0</v>
      </c>
      <c r="AN94">
        <v>0.70781000000000005</v>
      </c>
      <c r="AO94">
        <v>0</v>
      </c>
      <c r="AP94">
        <v>0.43231187999999993</v>
      </c>
      <c r="AQ94">
        <v>0</v>
      </c>
      <c r="AR94">
        <v>2.7096575999999999</v>
      </c>
      <c r="AS94">
        <v>3.2191174080000002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21.743589708060131</v>
      </c>
      <c r="BB94">
        <f t="shared" si="1"/>
        <v>537.21759103885063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5.9046999999999992</v>
      </c>
      <c r="L95">
        <v>308.23501313019995</v>
      </c>
      <c r="M95">
        <v>28.225600000000004</v>
      </c>
      <c r="N95">
        <v>36.243749999999999</v>
      </c>
      <c r="O95">
        <v>0</v>
      </c>
      <c r="P95">
        <v>40.957800000000006</v>
      </c>
      <c r="Q95">
        <v>4.4066604400000005</v>
      </c>
      <c r="R95">
        <v>8.914902360000001</v>
      </c>
      <c r="S95">
        <v>5.2924533999999994</v>
      </c>
      <c r="T95">
        <v>0</v>
      </c>
      <c r="U95">
        <v>21.413105999999999</v>
      </c>
      <c r="V95">
        <v>4.4092122302158261</v>
      </c>
      <c r="W95">
        <v>9.8691793165467594</v>
      </c>
      <c r="X95">
        <v>45.262887814748204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1.1808732</v>
      </c>
      <c r="AF95">
        <v>2.7225000000000001</v>
      </c>
      <c r="AG95">
        <v>13.30309344</v>
      </c>
      <c r="AH95">
        <v>0</v>
      </c>
      <c r="AI95">
        <v>0</v>
      </c>
      <c r="AJ95">
        <v>0</v>
      </c>
      <c r="AK95">
        <v>15.961299999999996</v>
      </c>
      <c r="AL95">
        <v>0</v>
      </c>
      <c r="AM95">
        <v>0</v>
      </c>
      <c r="AN95">
        <v>0.70781000000000005</v>
      </c>
      <c r="AO95">
        <v>0</v>
      </c>
      <c r="AP95">
        <v>0.43231187999999993</v>
      </c>
      <c r="AQ95">
        <v>0</v>
      </c>
      <c r="AR95">
        <v>4.7419007999999998</v>
      </c>
      <c r="AS95">
        <v>4.5397809599999999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21.889995728760123</v>
      </c>
      <c r="BB95">
        <f t="shared" si="1"/>
        <v>540.83483924295058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5.4252000000000011</v>
      </c>
      <c r="L96">
        <v>308.23501313019995</v>
      </c>
      <c r="M96">
        <v>28.225600000000004</v>
      </c>
      <c r="N96">
        <v>36.243749999999999</v>
      </c>
      <c r="O96">
        <v>0</v>
      </c>
      <c r="P96">
        <v>40.497600000000006</v>
      </c>
      <c r="Q96">
        <v>4.4066604400000005</v>
      </c>
      <c r="R96">
        <v>8.914902360000001</v>
      </c>
      <c r="S96">
        <v>5.2924533999999994</v>
      </c>
      <c r="T96">
        <v>0</v>
      </c>
      <c r="U96">
        <v>21.413105999999999</v>
      </c>
      <c r="V96">
        <v>4.4092122302158261</v>
      </c>
      <c r="W96">
        <v>9.8691793165467594</v>
      </c>
      <c r="X96">
        <v>45.262887814748204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1.1808732</v>
      </c>
      <c r="AF96">
        <v>2.7225000000000001</v>
      </c>
      <c r="AG96">
        <v>13.30309344</v>
      </c>
      <c r="AH96">
        <v>0</v>
      </c>
      <c r="AI96">
        <v>0</v>
      </c>
      <c r="AJ96">
        <v>0</v>
      </c>
      <c r="AK96">
        <v>15.961299999999996</v>
      </c>
      <c r="AL96">
        <v>0</v>
      </c>
      <c r="AM96">
        <v>0</v>
      </c>
      <c r="AN96">
        <v>0.70781000000000005</v>
      </c>
      <c r="AO96">
        <v>0</v>
      </c>
      <c r="AP96">
        <v>0.43231187999999993</v>
      </c>
      <c r="AQ96">
        <v>0</v>
      </c>
      <c r="AR96">
        <v>4.7419007999999998</v>
      </c>
      <c r="AS96">
        <v>4.5397809599999999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21.853441398760122</v>
      </c>
      <c r="BB96">
        <f t="shared" si="1"/>
        <v>539.93169357295073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5.1938069999999996</v>
      </c>
      <c r="L97">
        <v>308.23501313019995</v>
      </c>
      <c r="M97">
        <v>28.225600000000004</v>
      </c>
      <c r="N97">
        <v>36.243749999999999</v>
      </c>
      <c r="O97">
        <v>0</v>
      </c>
      <c r="P97">
        <v>39.577200000000005</v>
      </c>
      <c r="Q97">
        <v>3.6303196072000001</v>
      </c>
      <c r="R97">
        <v>6.6620914360000008</v>
      </c>
      <c r="S97">
        <v>4.2616725892000007</v>
      </c>
      <c r="T97">
        <v>0</v>
      </c>
      <c r="U97">
        <v>21.413105999999999</v>
      </c>
      <c r="V97">
        <v>4.4092122302158261</v>
      </c>
      <c r="W97">
        <v>9.8691793165467594</v>
      </c>
      <c r="X97">
        <v>45.262887814748204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1.1808732</v>
      </c>
      <c r="AF97">
        <v>2.7225000000000001</v>
      </c>
      <c r="AG97">
        <v>13.30309344</v>
      </c>
      <c r="AH97">
        <v>0</v>
      </c>
      <c r="AI97">
        <v>0</v>
      </c>
      <c r="AJ97">
        <v>0</v>
      </c>
      <c r="AK97">
        <v>15.961299999999996</v>
      </c>
      <c r="AL97">
        <v>0</v>
      </c>
      <c r="AM97">
        <v>0</v>
      </c>
      <c r="AN97">
        <v>0.70781000000000005</v>
      </c>
      <c r="AO97">
        <v>0</v>
      </c>
      <c r="AP97">
        <v>0.43231187999999993</v>
      </c>
      <c r="AQ97">
        <v>0</v>
      </c>
      <c r="AR97">
        <v>4.7419007999999998</v>
      </c>
      <c r="AS97">
        <v>4.5397809599999999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21.650705521860129</v>
      </c>
      <c r="BB97">
        <f t="shared" si="1"/>
        <v>534.92270388225063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5.1938069999999996</v>
      </c>
      <c r="L98">
        <v>308.23501313019995</v>
      </c>
      <c r="M98">
        <v>28.225600000000004</v>
      </c>
      <c r="N98">
        <v>36.243749999999999</v>
      </c>
      <c r="O98">
        <v>0</v>
      </c>
      <c r="P98">
        <v>39.577200000000005</v>
      </c>
      <c r="Q98">
        <v>3.6303196072000001</v>
      </c>
      <c r="R98">
        <v>6.6620914360000008</v>
      </c>
      <c r="S98">
        <v>4.2616725892000007</v>
      </c>
      <c r="T98">
        <v>0</v>
      </c>
      <c r="U98">
        <v>21.413105999999999</v>
      </c>
      <c r="V98">
        <v>2.8918660672661871</v>
      </c>
      <c r="W98">
        <v>6.6845743884892093</v>
      </c>
      <c r="X98">
        <v>37.350722158273385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1.1808732</v>
      </c>
      <c r="AF98">
        <v>2.7225000000000001</v>
      </c>
      <c r="AG98">
        <v>13.30309344</v>
      </c>
      <c r="AH98">
        <v>0</v>
      </c>
      <c r="AI98">
        <v>0</v>
      </c>
      <c r="AJ98">
        <v>0</v>
      </c>
      <c r="AK98">
        <v>15.961299999999996</v>
      </c>
      <c r="AL98">
        <v>0</v>
      </c>
      <c r="AM98">
        <v>0</v>
      </c>
      <c r="AN98">
        <v>0.70781000000000005</v>
      </c>
      <c r="AO98">
        <v>0</v>
      </c>
      <c r="AP98">
        <v>0.43231187999999993</v>
      </c>
      <c r="AQ98">
        <v>0</v>
      </c>
      <c r="AR98">
        <v>4.7419007999999998</v>
      </c>
      <c r="AS98">
        <v>4.5397809599999999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21.160016351356543</v>
      </c>
      <c r="BB98">
        <f t="shared" si="1"/>
        <v>522.79927630527231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0.19137123665877478</v>
      </c>
      <c r="L99">
        <f t="shared" si="2"/>
        <v>9.898663466562498</v>
      </c>
      <c r="M99">
        <f t="shared" si="2"/>
        <v>0.6113440315671006</v>
      </c>
      <c r="N99">
        <f t="shared" si="2"/>
        <v>0.84330990301972364</v>
      </c>
      <c r="O99">
        <f t="shared" si="2"/>
        <v>0</v>
      </c>
      <c r="P99">
        <f t="shared" si="2"/>
        <v>0.73247330324999926</v>
      </c>
      <c r="Q99">
        <f t="shared" si="2"/>
        <v>0.12216595747329997</v>
      </c>
      <c r="R99">
        <f t="shared" si="2"/>
        <v>0.23788273381340017</v>
      </c>
      <c r="S99">
        <f t="shared" si="2"/>
        <v>0.14665836713580005</v>
      </c>
      <c r="T99">
        <f t="shared" si="2"/>
        <v>0</v>
      </c>
      <c r="U99">
        <f t="shared" si="2"/>
        <v>0.51391454399999936</v>
      </c>
      <c r="V99">
        <f t="shared" si="2"/>
        <v>0.1101758954014387</v>
      </c>
      <c r="W99">
        <f t="shared" si="2"/>
        <v>0.25137835584954982</v>
      </c>
      <c r="X99">
        <f t="shared" si="2"/>
        <v>0.93602695643687228</v>
      </c>
      <c r="Y99">
        <f t="shared" si="2"/>
        <v>0</v>
      </c>
      <c r="Z99">
        <f t="shared" si="2"/>
        <v>2.613917592E-2</v>
      </c>
      <c r="AA99">
        <f t="shared" si="2"/>
        <v>5.8166371535999968E-2</v>
      </c>
      <c r="AB99">
        <f t="shared" si="2"/>
        <v>4.9472423468000008E-2</v>
      </c>
      <c r="AC99">
        <f t="shared" si="2"/>
        <v>3.5161120800000001E-2</v>
      </c>
      <c r="AD99">
        <f t="shared" si="2"/>
        <v>4.0619468630000009E-2</v>
      </c>
      <c r="AE99">
        <f t="shared" si="2"/>
        <v>6.907675233160003E-2</v>
      </c>
      <c r="AF99">
        <f t="shared" si="2"/>
        <v>7.7228250000000123E-2</v>
      </c>
      <c r="AG99">
        <f t="shared" si="2"/>
        <v>0.31927424256000053</v>
      </c>
      <c r="AH99">
        <f t="shared" si="2"/>
        <v>0.18347575739999991</v>
      </c>
      <c r="AI99">
        <f t="shared" si="2"/>
        <v>1.6501007900000003E-2</v>
      </c>
      <c r="AJ99">
        <f t="shared" si="2"/>
        <v>0</v>
      </c>
      <c r="AK99">
        <f t="shared" si="2"/>
        <v>0.38307119999999989</v>
      </c>
      <c r="AL99">
        <f t="shared" si="2"/>
        <v>0</v>
      </c>
      <c r="AM99">
        <f t="shared" si="2"/>
        <v>0</v>
      </c>
      <c r="AN99">
        <f t="shared" si="2"/>
        <v>1.5447475000000004E-2</v>
      </c>
      <c r="AO99">
        <f t="shared" si="2"/>
        <v>0</v>
      </c>
      <c r="AP99">
        <f t="shared" si="2"/>
        <v>1.4344894199999981E-2</v>
      </c>
      <c r="AQ99">
        <f t="shared" si="2"/>
        <v>0.1393693</v>
      </c>
      <c r="AR99">
        <f t="shared" si="2"/>
        <v>0.12862405920000003</v>
      </c>
      <c r="AS99">
        <f t="shared" si="2"/>
        <v>0.10775789169599982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0.63247876066922726</v>
      </c>
      <c r="BB99">
        <f t="shared" si="1"/>
        <v>15.626615381140828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20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169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13.760748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0.53529299999999935</v>
      </c>
      <c r="BB3">
        <f>SUM(B3:AZ3)-BA3</f>
        <v>13.225455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13.760748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0.53529299999999935</v>
      </c>
      <c r="BB4">
        <f t="shared" ref="BB4:BB67" si="0">SUM(B4:AZ4)-BA4</f>
        <v>13.225455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13.760748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0.53529299999999935</v>
      </c>
      <c r="BB5">
        <f t="shared" si="0"/>
        <v>13.225455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12.169245999999999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0.47338399999999936</v>
      </c>
      <c r="BB6">
        <f t="shared" si="0"/>
        <v>11.695862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13.324185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0.51831100000000063</v>
      </c>
      <c r="BB7">
        <f t="shared" si="0"/>
        <v>12.805873999999999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9.7735249999999994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0.38018999999999892</v>
      </c>
      <c r="BB8">
        <f t="shared" si="0"/>
        <v>9.3933350000000004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13.760748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0.53529299999999935</v>
      </c>
      <c r="BB9">
        <f t="shared" si="0"/>
        <v>13.225455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13.760748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0.53529299999999935</v>
      </c>
      <c r="BB10">
        <f t="shared" si="0"/>
        <v>13.225455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13.760748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0.53529299999999935</v>
      </c>
      <c r="BB11">
        <f t="shared" si="0"/>
        <v>13.225455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13.760748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0.53529299999999935</v>
      </c>
      <c r="BB12">
        <f t="shared" si="0"/>
        <v>13.225455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13.760748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0.53529299999999935</v>
      </c>
      <c r="BB13">
        <f t="shared" si="0"/>
        <v>13.225455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13.760748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0.53529299999999935</v>
      </c>
      <c r="BB14">
        <f t="shared" si="0"/>
        <v>13.225455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12.086066000000001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0.47014800000000001</v>
      </c>
      <c r="BB15">
        <f t="shared" si="0"/>
        <v>11.615918000000001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13.760748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0.53529299999999935</v>
      </c>
      <c r="BB16">
        <f t="shared" si="0"/>
        <v>13.225455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13.760748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0.53529299999999935</v>
      </c>
      <c r="BB17">
        <f t="shared" si="0"/>
        <v>13.225455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13.760748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0.53529299999999935</v>
      </c>
      <c r="BB18">
        <f t="shared" si="0"/>
        <v>13.225455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13.760748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0.53529299999999935</v>
      </c>
      <c r="BB19">
        <f t="shared" si="0"/>
        <v>13.225455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13.760748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0.53529299999999935</v>
      </c>
      <c r="BB20">
        <f t="shared" si="0"/>
        <v>13.225455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13.760748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0.53529299999999935</v>
      </c>
      <c r="BB21">
        <f t="shared" si="0"/>
        <v>13.225455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13.760748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0.53529299999999935</v>
      </c>
      <c r="BB22">
        <f t="shared" si="0"/>
        <v>13.225455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13.760748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0.53529299999999935</v>
      </c>
      <c r="BB23">
        <f t="shared" si="0"/>
        <v>13.225455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13.760748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0.53529299999999935</v>
      </c>
      <c r="BB24">
        <f t="shared" si="0"/>
        <v>13.225455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13.760748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0.53529299999999935</v>
      </c>
      <c r="BB25">
        <f t="shared" si="0"/>
        <v>13.225455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13.760748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0.53529299999999935</v>
      </c>
      <c r="BB26">
        <f t="shared" si="0"/>
        <v>13.225455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13.760748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0.53529299999999935</v>
      </c>
      <c r="BB27">
        <f t="shared" si="0"/>
        <v>13.225455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13.760748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0.53529299999999935</v>
      </c>
      <c r="BB28">
        <f t="shared" si="0"/>
        <v>13.225455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13.760748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0.53529299999999935</v>
      </c>
      <c r="BB29">
        <f t="shared" si="0"/>
        <v>13.225455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13.760748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0.53529299999999935</v>
      </c>
      <c r="BB30">
        <f t="shared" si="0"/>
        <v>13.225455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13.760748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0.53529299999999935</v>
      </c>
      <c r="BB31">
        <f t="shared" si="0"/>
        <v>13.225455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13.760748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0.53529299999999935</v>
      </c>
      <c r="BB32">
        <f t="shared" si="0"/>
        <v>13.225455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13.760748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0.53529299999999935</v>
      </c>
      <c r="BB33">
        <f t="shared" si="0"/>
        <v>13.225455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13.760748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0.53529299999999935</v>
      </c>
      <c r="BB34">
        <f t="shared" si="0"/>
        <v>13.225455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13.760748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0.53529299999999935</v>
      </c>
      <c r="BB35">
        <f t="shared" si="0"/>
        <v>13.225455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13.466369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0.52384200000000014</v>
      </c>
      <c r="BB36">
        <f t="shared" si="0"/>
        <v>12.942527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13.760748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0.53529299999999935</v>
      </c>
      <c r="BB37">
        <f t="shared" si="0"/>
        <v>13.225455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13.760748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0.53529299999999935</v>
      </c>
      <c r="BB38">
        <f t="shared" si="0"/>
        <v>13.225455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13.760748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0.53529299999999935</v>
      </c>
      <c r="BB39">
        <f t="shared" si="0"/>
        <v>13.225455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13.760748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0.53529299999999935</v>
      </c>
      <c r="BB40">
        <f t="shared" si="0"/>
        <v>13.225455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13.760748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0.53529299999999935</v>
      </c>
      <c r="BB41">
        <f t="shared" si="0"/>
        <v>13.225455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13.760748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0.53529299999999935</v>
      </c>
      <c r="BB42">
        <f t="shared" si="0"/>
        <v>13.225455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13.760748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0.53529299999999935</v>
      </c>
      <c r="BB43">
        <f t="shared" si="0"/>
        <v>13.225455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13.760748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0.53529299999999935</v>
      </c>
      <c r="BB44">
        <f t="shared" si="0"/>
        <v>13.225455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13.760748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0.53529299999999935</v>
      </c>
      <c r="BB45">
        <f t="shared" si="0"/>
        <v>13.225455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13.760748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0.53529299999999935</v>
      </c>
      <c r="BB46">
        <f t="shared" si="0"/>
        <v>13.225455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13.760748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0.53529299999999935</v>
      </c>
      <c r="BB47">
        <f t="shared" si="0"/>
        <v>13.225455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13.760748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0.53529299999999935</v>
      </c>
      <c r="BB48">
        <f t="shared" si="0"/>
        <v>13.225455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13.415246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0.52185300000000012</v>
      </c>
      <c r="BB49">
        <f t="shared" si="0"/>
        <v>12.893393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13.760748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0.53529299999999935</v>
      </c>
      <c r="BB50">
        <f t="shared" si="0"/>
        <v>13.225455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13.450606000000001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0.52322900000000061</v>
      </c>
      <c r="BB51">
        <f t="shared" si="0"/>
        <v>12.927377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13.610896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0.52946400000000082</v>
      </c>
      <c r="BB52">
        <f t="shared" si="0"/>
        <v>13.081432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13.760748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0.53529299999999935</v>
      </c>
      <c r="BB53">
        <f t="shared" si="0"/>
        <v>13.225455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13.760748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0.53529299999999935</v>
      </c>
      <c r="BB54">
        <f t="shared" si="0"/>
        <v>13.225455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13.760748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0.53529299999999935</v>
      </c>
      <c r="BB55">
        <f t="shared" si="0"/>
        <v>13.225455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13.760748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0.53529299999999935</v>
      </c>
      <c r="BB56">
        <f t="shared" si="0"/>
        <v>13.225455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13.760748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0.53529299999999935</v>
      </c>
      <c r="BB57">
        <f t="shared" si="0"/>
        <v>13.225455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13.638907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0.53055299999999939</v>
      </c>
      <c r="BB58">
        <f t="shared" si="0"/>
        <v>13.108354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12.882189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0.5011170000000007</v>
      </c>
      <c r="BB59">
        <f t="shared" si="0"/>
        <v>12.381072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13.760748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0.53529299999999935</v>
      </c>
      <c r="BB60">
        <f t="shared" si="0"/>
        <v>13.225455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13.760748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0.53529299999999935</v>
      </c>
      <c r="BB61">
        <f t="shared" si="0"/>
        <v>13.225455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13.760748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0.53529299999999935</v>
      </c>
      <c r="BB62">
        <f t="shared" si="0"/>
        <v>13.225455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13.760748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0.53529299999999935</v>
      </c>
      <c r="BB63">
        <f t="shared" si="0"/>
        <v>13.225455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13.610469999999999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0.52944699999999933</v>
      </c>
      <c r="BB64">
        <f t="shared" si="0"/>
        <v>13.081023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13.760748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0.53529299999999935</v>
      </c>
      <c r="BB65">
        <f t="shared" si="0"/>
        <v>13.225455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13.760748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0.53529299999999935</v>
      </c>
      <c r="BB66">
        <f t="shared" si="0"/>
        <v>13.225455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13.760748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0.53529299999999935</v>
      </c>
      <c r="BB67">
        <f t="shared" si="0"/>
        <v>13.225455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13.760748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0.53529299999999935</v>
      </c>
      <c r="BB68">
        <f t="shared" ref="BB68:BB99" si="1">SUM(B68:AZ68)-BA68</f>
        <v>13.225455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13.760748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0.53529299999999935</v>
      </c>
      <c r="BB69">
        <f t="shared" si="1"/>
        <v>13.225455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13.760748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0.53529299999999935</v>
      </c>
      <c r="BB70">
        <f t="shared" si="1"/>
        <v>13.225455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13.760748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0.53529299999999935</v>
      </c>
      <c r="BB71">
        <f t="shared" si="1"/>
        <v>13.225455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13.760748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0.53529299999999935</v>
      </c>
      <c r="BB72">
        <f t="shared" si="1"/>
        <v>13.225455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13.760748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0.53529299999999935</v>
      </c>
      <c r="BB73">
        <f t="shared" si="1"/>
        <v>13.225455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13.760748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0.53529299999999935</v>
      </c>
      <c r="BB74">
        <f t="shared" si="1"/>
        <v>13.225455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13.760748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0.53529299999999935</v>
      </c>
      <c r="BB75">
        <f t="shared" si="1"/>
        <v>13.225455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13.760748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0.53529299999999935</v>
      </c>
      <c r="BB76">
        <f t="shared" si="1"/>
        <v>13.225455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13.760748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0.53529299999999935</v>
      </c>
      <c r="BB77">
        <f t="shared" si="1"/>
        <v>13.225455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13.760748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0.53529299999999935</v>
      </c>
      <c r="BB78">
        <f t="shared" si="1"/>
        <v>13.225455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13.760748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0.53529299999999935</v>
      </c>
      <c r="BB79">
        <f t="shared" si="1"/>
        <v>13.225455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13.760748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0.53529299999999935</v>
      </c>
      <c r="BB80">
        <f t="shared" si="1"/>
        <v>13.225455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13.760748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0.53529299999999935</v>
      </c>
      <c r="BB81">
        <f t="shared" si="1"/>
        <v>13.225455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13.760748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0.53529299999999935</v>
      </c>
      <c r="BB82">
        <f t="shared" si="1"/>
        <v>13.225455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13.760748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0.53529299999999935</v>
      </c>
      <c r="BB83">
        <f t="shared" si="1"/>
        <v>13.225455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13.760748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0.53529299999999935</v>
      </c>
      <c r="BB84">
        <f t="shared" si="1"/>
        <v>13.225455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13.760748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0.53529299999999935</v>
      </c>
      <c r="BB85">
        <f t="shared" si="1"/>
        <v>13.225455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13.760748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0.53529299999999935</v>
      </c>
      <c r="BB86">
        <f t="shared" si="1"/>
        <v>13.225455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13.760748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0.53529299999999935</v>
      </c>
      <c r="BB87">
        <f t="shared" si="1"/>
        <v>13.225455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13.760748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0.53529299999999935</v>
      </c>
      <c r="BB88">
        <f t="shared" si="1"/>
        <v>13.225455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13.760748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0.53529299999999935</v>
      </c>
      <c r="BB89">
        <f t="shared" si="1"/>
        <v>13.225455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13.760748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0.53529299999999935</v>
      </c>
      <c r="BB90">
        <f t="shared" si="1"/>
        <v>13.225455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13.760748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0.53529299999999935</v>
      </c>
      <c r="BB91">
        <f t="shared" si="1"/>
        <v>13.225455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13.760748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0.53529299999999935</v>
      </c>
      <c r="BB92">
        <f t="shared" si="1"/>
        <v>13.225455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13.760748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0.53529299999999935</v>
      </c>
      <c r="BB93">
        <f t="shared" si="1"/>
        <v>13.225455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13.760748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0.53529299999999935</v>
      </c>
      <c r="BB94">
        <f t="shared" si="1"/>
        <v>13.225455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13.760748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0.53529299999999935</v>
      </c>
      <c r="BB95">
        <f t="shared" si="1"/>
        <v>13.225455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13.760748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0.53529299999999935</v>
      </c>
      <c r="BB96">
        <f t="shared" si="1"/>
        <v>13.225455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13.760748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0.53529299999999935</v>
      </c>
      <c r="BB97">
        <f t="shared" si="1"/>
        <v>13.225455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13.760748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0.53529299999999935</v>
      </c>
      <c r="BB98">
        <f t="shared" si="1"/>
        <v>13.225455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0.32777282124999985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1.2750360749999957E-2</v>
      </c>
      <c r="BB99">
        <f t="shared" si="1"/>
        <v>0.31502246049999988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280</v>
      </c>
      <c r="L3" s="198">
        <v>108.67</v>
      </c>
      <c r="M3" s="198">
        <v>61.29</v>
      </c>
      <c r="N3" s="198">
        <v>49.86</v>
      </c>
      <c r="O3" s="198">
        <v>35.21</v>
      </c>
      <c r="P3" s="198">
        <v>19.739999999999998</v>
      </c>
      <c r="Q3" s="198">
        <v>5</v>
      </c>
      <c r="R3" s="198">
        <v>9.0299999999999994</v>
      </c>
      <c r="S3" s="198">
        <v>6</v>
      </c>
      <c r="T3" s="198">
        <v>0</v>
      </c>
      <c r="U3" s="198">
        <v>49.74</v>
      </c>
      <c r="V3" s="198">
        <v>3</v>
      </c>
      <c r="W3" s="198">
        <v>4.8</v>
      </c>
      <c r="X3" s="198">
        <v>37.479999999999997</v>
      </c>
      <c r="Y3" s="198">
        <v>0</v>
      </c>
      <c r="Z3" s="198">
        <v>78.81</v>
      </c>
      <c r="AA3" s="198">
        <v>19.22</v>
      </c>
      <c r="AB3" s="198">
        <v>0</v>
      </c>
      <c r="AC3" s="198">
        <v>13.56</v>
      </c>
      <c r="AD3" s="198">
        <v>0</v>
      </c>
      <c r="AE3" s="198">
        <v>0</v>
      </c>
      <c r="AF3" s="198">
        <v>0</v>
      </c>
      <c r="AG3" s="198">
        <v>16.97</v>
      </c>
      <c r="AH3" s="198">
        <v>0</v>
      </c>
      <c r="AI3" s="198">
        <v>23.83</v>
      </c>
      <c r="AJ3" s="198">
        <v>0</v>
      </c>
      <c r="AK3" s="198">
        <v>99.62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280</v>
      </c>
      <c r="L4" s="198">
        <v>108.67</v>
      </c>
      <c r="M4" s="198">
        <v>61.29</v>
      </c>
      <c r="N4" s="198">
        <v>49.86</v>
      </c>
      <c r="O4" s="198">
        <v>35.21</v>
      </c>
      <c r="P4" s="198">
        <v>19.739999999999998</v>
      </c>
      <c r="Q4" s="198">
        <v>5</v>
      </c>
      <c r="R4" s="198">
        <v>9.0299999999999994</v>
      </c>
      <c r="S4" s="198">
        <v>6</v>
      </c>
      <c r="T4" s="198">
        <v>0</v>
      </c>
      <c r="U4" s="198">
        <v>49.74</v>
      </c>
      <c r="V4" s="198">
        <v>3</v>
      </c>
      <c r="W4" s="198">
        <v>4.8</v>
      </c>
      <c r="X4" s="198">
        <v>19.22</v>
      </c>
      <c r="Y4" s="198">
        <v>0</v>
      </c>
      <c r="Z4" s="198">
        <v>78.81</v>
      </c>
      <c r="AA4" s="198">
        <v>19.22</v>
      </c>
      <c r="AB4" s="198">
        <v>0</v>
      </c>
      <c r="AC4" s="198">
        <v>13.56</v>
      </c>
      <c r="AD4" s="198">
        <v>0</v>
      </c>
      <c r="AE4" s="198">
        <v>0</v>
      </c>
      <c r="AF4" s="198">
        <v>0</v>
      </c>
      <c r="AG4" s="198">
        <v>16.97</v>
      </c>
      <c r="AH4" s="198">
        <v>0</v>
      </c>
      <c r="AI4" s="198">
        <v>23.83</v>
      </c>
      <c r="AJ4" s="198">
        <v>0</v>
      </c>
      <c r="AK4" s="198">
        <v>82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280</v>
      </c>
      <c r="L5" s="198">
        <v>108.67</v>
      </c>
      <c r="M5" s="198">
        <v>51.9</v>
      </c>
      <c r="N5" s="198">
        <v>49.86</v>
      </c>
      <c r="O5" s="198">
        <v>35.21</v>
      </c>
      <c r="P5" s="198">
        <v>9.61</v>
      </c>
      <c r="Q5" s="198">
        <v>5</v>
      </c>
      <c r="R5" s="198">
        <v>9.23</v>
      </c>
      <c r="S5" s="198">
        <v>6</v>
      </c>
      <c r="T5" s="198">
        <v>0</v>
      </c>
      <c r="U5" s="198">
        <v>49.74</v>
      </c>
      <c r="V5" s="198">
        <v>3</v>
      </c>
      <c r="W5" s="198">
        <v>4.8</v>
      </c>
      <c r="X5" s="198">
        <v>19.22</v>
      </c>
      <c r="Y5" s="198">
        <v>0</v>
      </c>
      <c r="Z5" s="198">
        <v>78.81</v>
      </c>
      <c r="AA5" s="198">
        <v>19.22</v>
      </c>
      <c r="AB5" s="198">
        <v>0</v>
      </c>
      <c r="AC5" s="198">
        <v>13.56</v>
      </c>
      <c r="AD5" s="198">
        <v>0</v>
      </c>
      <c r="AE5" s="198">
        <v>0</v>
      </c>
      <c r="AF5" s="198">
        <v>0</v>
      </c>
      <c r="AG5" s="198">
        <v>16.97</v>
      </c>
      <c r="AH5" s="198">
        <v>0</v>
      </c>
      <c r="AI5" s="198">
        <v>25.46</v>
      </c>
      <c r="AJ5" s="198">
        <v>0</v>
      </c>
      <c r="AK5" s="198">
        <v>76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280</v>
      </c>
      <c r="L6" s="198">
        <v>108.67</v>
      </c>
      <c r="M6" s="198">
        <v>27.87</v>
      </c>
      <c r="N6" s="198">
        <v>49.86</v>
      </c>
      <c r="O6" s="198">
        <v>35.21</v>
      </c>
      <c r="P6" s="198">
        <v>6.73</v>
      </c>
      <c r="Q6" s="198">
        <v>5</v>
      </c>
      <c r="R6" s="198">
        <v>9.23</v>
      </c>
      <c r="S6" s="198">
        <v>6</v>
      </c>
      <c r="T6" s="198">
        <v>0</v>
      </c>
      <c r="U6" s="198">
        <v>49.74</v>
      </c>
      <c r="V6" s="198">
        <v>3</v>
      </c>
      <c r="W6" s="198">
        <v>4.8</v>
      </c>
      <c r="X6" s="198">
        <v>19.22</v>
      </c>
      <c r="Y6" s="198">
        <v>0</v>
      </c>
      <c r="Z6" s="198">
        <v>78.81</v>
      </c>
      <c r="AA6" s="198">
        <v>19.22</v>
      </c>
      <c r="AB6" s="198">
        <v>0</v>
      </c>
      <c r="AC6" s="198">
        <v>13.56</v>
      </c>
      <c r="AD6" s="198">
        <v>0</v>
      </c>
      <c r="AE6" s="198">
        <v>0</v>
      </c>
      <c r="AF6" s="198">
        <v>0</v>
      </c>
      <c r="AG6" s="198">
        <v>16.97</v>
      </c>
      <c r="AH6" s="198">
        <v>0</v>
      </c>
      <c r="AI6" s="198">
        <v>25.46</v>
      </c>
      <c r="AJ6" s="198">
        <v>0</v>
      </c>
      <c r="AK6" s="198">
        <v>76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280</v>
      </c>
      <c r="L7" s="198">
        <v>108.67</v>
      </c>
      <c r="M7" s="198">
        <v>14.42</v>
      </c>
      <c r="N7" s="198">
        <v>35.56</v>
      </c>
      <c r="O7" s="198">
        <v>35.21</v>
      </c>
      <c r="P7" s="198">
        <v>6.73</v>
      </c>
      <c r="Q7" s="198">
        <v>5</v>
      </c>
      <c r="R7" s="198">
        <v>9.23</v>
      </c>
      <c r="S7" s="198">
        <v>6</v>
      </c>
      <c r="T7" s="198">
        <v>0</v>
      </c>
      <c r="U7" s="198">
        <v>49.74</v>
      </c>
      <c r="V7" s="198">
        <v>3</v>
      </c>
      <c r="W7" s="198">
        <v>4.8</v>
      </c>
      <c r="X7" s="198">
        <v>19.22</v>
      </c>
      <c r="Y7" s="198">
        <v>0</v>
      </c>
      <c r="Z7" s="198">
        <v>78.81</v>
      </c>
      <c r="AA7" s="198">
        <v>19.22</v>
      </c>
      <c r="AB7" s="198">
        <v>0</v>
      </c>
      <c r="AC7" s="198">
        <v>13.56</v>
      </c>
      <c r="AD7" s="198">
        <v>0</v>
      </c>
      <c r="AE7" s="198">
        <v>0</v>
      </c>
      <c r="AF7" s="198">
        <v>0</v>
      </c>
      <c r="AG7" s="198">
        <v>16.97</v>
      </c>
      <c r="AH7" s="198">
        <v>0</v>
      </c>
      <c r="AI7" s="198">
        <v>25.46</v>
      </c>
      <c r="AJ7" s="198">
        <v>0</v>
      </c>
      <c r="AK7" s="198">
        <v>76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280</v>
      </c>
      <c r="L8" s="198">
        <v>108.67</v>
      </c>
      <c r="M8" s="198">
        <v>14.42</v>
      </c>
      <c r="N8" s="198">
        <v>16.34</v>
      </c>
      <c r="O8" s="198">
        <v>35.21</v>
      </c>
      <c r="P8" s="198">
        <v>6.73</v>
      </c>
      <c r="Q8" s="198">
        <v>5</v>
      </c>
      <c r="R8" s="198">
        <v>9.23</v>
      </c>
      <c r="S8" s="198">
        <v>6</v>
      </c>
      <c r="T8" s="198">
        <v>0</v>
      </c>
      <c r="U8" s="198">
        <v>49.74</v>
      </c>
      <c r="V8" s="198">
        <v>3</v>
      </c>
      <c r="W8" s="198">
        <v>5</v>
      </c>
      <c r="X8" s="198">
        <v>19.22</v>
      </c>
      <c r="Y8" s="198">
        <v>0</v>
      </c>
      <c r="Z8" s="198">
        <v>78.81</v>
      </c>
      <c r="AA8" s="198">
        <v>19.22</v>
      </c>
      <c r="AB8" s="198">
        <v>0</v>
      </c>
      <c r="AC8" s="198">
        <v>13.56</v>
      </c>
      <c r="AD8" s="198">
        <v>0</v>
      </c>
      <c r="AE8" s="198">
        <v>0</v>
      </c>
      <c r="AF8" s="198">
        <v>0</v>
      </c>
      <c r="AG8" s="198">
        <v>16.97</v>
      </c>
      <c r="AH8" s="198">
        <v>0</v>
      </c>
      <c r="AI8" s="198">
        <v>25.46</v>
      </c>
      <c r="AJ8" s="198">
        <v>0</v>
      </c>
      <c r="AK8" s="198">
        <v>76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280</v>
      </c>
      <c r="L9" s="198">
        <v>108.67</v>
      </c>
      <c r="M9" s="198">
        <v>14.42</v>
      </c>
      <c r="N9" s="198">
        <v>14.42</v>
      </c>
      <c r="O9" s="198">
        <v>20.18</v>
      </c>
      <c r="P9" s="198">
        <v>6.73</v>
      </c>
      <c r="Q9" s="198">
        <v>5</v>
      </c>
      <c r="R9" s="198">
        <v>9.23</v>
      </c>
      <c r="S9" s="198">
        <v>6</v>
      </c>
      <c r="T9" s="198">
        <v>0</v>
      </c>
      <c r="U9" s="198">
        <v>49.74</v>
      </c>
      <c r="V9" s="198">
        <v>3</v>
      </c>
      <c r="W9" s="198">
        <v>5</v>
      </c>
      <c r="X9" s="198">
        <v>19.22</v>
      </c>
      <c r="Y9" s="198">
        <v>0</v>
      </c>
      <c r="Z9" s="198">
        <v>78.81</v>
      </c>
      <c r="AA9" s="198">
        <v>19.22</v>
      </c>
      <c r="AB9" s="198">
        <v>0</v>
      </c>
      <c r="AC9" s="198">
        <v>13.56</v>
      </c>
      <c r="AD9" s="198">
        <v>0</v>
      </c>
      <c r="AE9" s="198">
        <v>0</v>
      </c>
      <c r="AF9" s="198">
        <v>0</v>
      </c>
      <c r="AG9" s="198">
        <v>16.97</v>
      </c>
      <c r="AH9" s="198">
        <v>0</v>
      </c>
      <c r="AI9" s="198">
        <v>23.83</v>
      </c>
      <c r="AJ9" s="198">
        <v>0</v>
      </c>
      <c r="AK9" s="198">
        <v>76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280</v>
      </c>
      <c r="L10" s="198">
        <v>108.67</v>
      </c>
      <c r="M10" s="198">
        <v>14.42</v>
      </c>
      <c r="N10" s="198">
        <v>14.42</v>
      </c>
      <c r="O10" s="198">
        <v>9.61</v>
      </c>
      <c r="P10" s="198">
        <v>6.73</v>
      </c>
      <c r="Q10" s="198">
        <v>5</v>
      </c>
      <c r="R10" s="198">
        <v>9.23</v>
      </c>
      <c r="S10" s="198">
        <v>6</v>
      </c>
      <c r="T10" s="198">
        <v>0</v>
      </c>
      <c r="U10" s="198">
        <v>49.74</v>
      </c>
      <c r="V10" s="198">
        <v>3.39</v>
      </c>
      <c r="W10" s="198">
        <v>5</v>
      </c>
      <c r="X10" s="198">
        <v>19.22</v>
      </c>
      <c r="Y10" s="198">
        <v>0</v>
      </c>
      <c r="Z10" s="198">
        <v>78.81</v>
      </c>
      <c r="AA10" s="198">
        <v>19.22</v>
      </c>
      <c r="AB10" s="198">
        <v>0</v>
      </c>
      <c r="AC10" s="198">
        <v>13.56</v>
      </c>
      <c r="AD10" s="198">
        <v>0</v>
      </c>
      <c r="AE10" s="198">
        <v>0</v>
      </c>
      <c r="AF10" s="198">
        <v>0</v>
      </c>
      <c r="AG10" s="198">
        <v>16.97</v>
      </c>
      <c r="AH10" s="198">
        <v>0</v>
      </c>
      <c r="AI10" s="198">
        <v>25.46</v>
      </c>
      <c r="AJ10" s="198">
        <v>0</v>
      </c>
      <c r="AK10" s="198">
        <v>76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280</v>
      </c>
      <c r="L11" s="198">
        <v>108.67</v>
      </c>
      <c r="M11" s="198">
        <v>13.87</v>
      </c>
      <c r="N11" s="198">
        <v>13.86</v>
      </c>
      <c r="O11" s="198">
        <v>24.03</v>
      </c>
      <c r="P11" s="198">
        <v>6.73</v>
      </c>
      <c r="Q11" s="198">
        <v>5</v>
      </c>
      <c r="R11" s="198">
        <v>9.23</v>
      </c>
      <c r="S11" s="198">
        <v>6</v>
      </c>
      <c r="T11" s="198">
        <v>0</v>
      </c>
      <c r="U11" s="198">
        <v>49.74</v>
      </c>
      <c r="V11" s="198">
        <v>3.39</v>
      </c>
      <c r="W11" s="198">
        <v>5</v>
      </c>
      <c r="X11" s="198">
        <v>19.22</v>
      </c>
      <c r="Y11" s="198">
        <v>0</v>
      </c>
      <c r="Z11" s="198">
        <v>78.81</v>
      </c>
      <c r="AA11" s="198">
        <v>19.22</v>
      </c>
      <c r="AB11" s="198">
        <v>0</v>
      </c>
      <c r="AC11" s="198">
        <v>13.56</v>
      </c>
      <c r="AD11" s="198">
        <v>0</v>
      </c>
      <c r="AE11" s="198">
        <v>0</v>
      </c>
      <c r="AF11" s="198">
        <v>0</v>
      </c>
      <c r="AG11" s="198">
        <v>16.97</v>
      </c>
      <c r="AH11" s="198">
        <v>0</v>
      </c>
      <c r="AI11" s="198">
        <v>25.46</v>
      </c>
      <c r="AJ11" s="198">
        <v>0</v>
      </c>
      <c r="AK11" s="198">
        <v>76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280</v>
      </c>
      <c r="L12" s="198">
        <v>108.67</v>
      </c>
      <c r="M12" s="198">
        <v>14.42</v>
      </c>
      <c r="N12" s="198">
        <v>47.92</v>
      </c>
      <c r="O12" s="198">
        <v>33.840000000000003</v>
      </c>
      <c r="P12" s="198">
        <v>6.73</v>
      </c>
      <c r="Q12" s="198">
        <v>5</v>
      </c>
      <c r="R12" s="198">
        <v>9.23</v>
      </c>
      <c r="S12" s="198">
        <v>6</v>
      </c>
      <c r="T12" s="198">
        <v>0</v>
      </c>
      <c r="U12" s="198">
        <v>49.74</v>
      </c>
      <c r="V12" s="198">
        <v>3.39</v>
      </c>
      <c r="W12" s="198">
        <v>5</v>
      </c>
      <c r="X12" s="198">
        <v>19.22</v>
      </c>
      <c r="Y12" s="198">
        <v>0</v>
      </c>
      <c r="Z12" s="198">
        <v>78.81</v>
      </c>
      <c r="AA12" s="198">
        <v>19.22</v>
      </c>
      <c r="AB12" s="198">
        <v>0</v>
      </c>
      <c r="AC12" s="198">
        <v>13.56</v>
      </c>
      <c r="AD12" s="198">
        <v>0</v>
      </c>
      <c r="AE12" s="198">
        <v>0</v>
      </c>
      <c r="AF12" s="198">
        <v>0</v>
      </c>
      <c r="AG12" s="198">
        <v>16.97</v>
      </c>
      <c r="AH12" s="198">
        <v>0</v>
      </c>
      <c r="AI12" s="198">
        <v>25.46</v>
      </c>
      <c r="AJ12" s="198">
        <v>0</v>
      </c>
      <c r="AK12" s="198">
        <v>76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280</v>
      </c>
      <c r="L13" s="198">
        <v>108.67</v>
      </c>
      <c r="M13" s="198">
        <v>25.95</v>
      </c>
      <c r="N13" s="198">
        <v>47.92</v>
      </c>
      <c r="O13" s="198">
        <v>33.840000000000003</v>
      </c>
      <c r="P13" s="198">
        <v>6.73</v>
      </c>
      <c r="Q13" s="198">
        <v>5</v>
      </c>
      <c r="R13" s="198">
        <v>9.23</v>
      </c>
      <c r="S13" s="198">
        <v>6</v>
      </c>
      <c r="T13" s="198">
        <v>0</v>
      </c>
      <c r="U13" s="198">
        <v>49.74</v>
      </c>
      <c r="V13" s="198">
        <v>3.39</v>
      </c>
      <c r="W13" s="198">
        <v>5</v>
      </c>
      <c r="X13" s="198">
        <v>19.22</v>
      </c>
      <c r="Y13" s="198">
        <v>0</v>
      </c>
      <c r="Z13" s="198">
        <v>78.81</v>
      </c>
      <c r="AA13" s="198">
        <v>19.22</v>
      </c>
      <c r="AB13" s="198">
        <v>0</v>
      </c>
      <c r="AC13" s="198">
        <v>13.56</v>
      </c>
      <c r="AD13" s="198">
        <v>0</v>
      </c>
      <c r="AE13" s="198">
        <v>0</v>
      </c>
      <c r="AF13" s="198">
        <v>0</v>
      </c>
      <c r="AG13" s="198">
        <v>16.97</v>
      </c>
      <c r="AH13" s="198">
        <v>0</v>
      </c>
      <c r="AI13" s="198">
        <v>25.46</v>
      </c>
      <c r="AJ13" s="198">
        <v>0</v>
      </c>
      <c r="AK13" s="198">
        <v>76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280</v>
      </c>
      <c r="L14" s="198">
        <v>108.67</v>
      </c>
      <c r="M14" s="198">
        <v>14.42</v>
      </c>
      <c r="N14" s="198">
        <v>47.92</v>
      </c>
      <c r="O14" s="198">
        <v>33.840000000000003</v>
      </c>
      <c r="P14" s="198">
        <v>6.73</v>
      </c>
      <c r="Q14" s="198">
        <v>5</v>
      </c>
      <c r="R14" s="198">
        <v>9.23</v>
      </c>
      <c r="S14" s="198">
        <v>6</v>
      </c>
      <c r="T14" s="198">
        <v>0</v>
      </c>
      <c r="U14" s="198">
        <v>49.74</v>
      </c>
      <c r="V14" s="198">
        <v>3.39</v>
      </c>
      <c r="W14" s="198">
        <v>5</v>
      </c>
      <c r="X14" s="198">
        <v>19.22</v>
      </c>
      <c r="Y14" s="198">
        <v>0</v>
      </c>
      <c r="Z14" s="198">
        <v>78.81</v>
      </c>
      <c r="AA14" s="198">
        <v>19.22</v>
      </c>
      <c r="AB14" s="198">
        <v>0</v>
      </c>
      <c r="AC14" s="198">
        <v>13.56</v>
      </c>
      <c r="AD14" s="198">
        <v>0</v>
      </c>
      <c r="AE14" s="198">
        <v>0</v>
      </c>
      <c r="AF14" s="198">
        <v>0</v>
      </c>
      <c r="AG14" s="198">
        <v>16.97</v>
      </c>
      <c r="AH14" s="198">
        <v>0</v>
      </c>
      <c r="AI14" s="198">
        <v>23.83</v>
      </c>
      <c r="AJ14" s="198">
        <v>0</v>
      </c>
      <c r="AK14" s="198">
        <v>76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278.99</v>
      </c>
      <c r="L15" s="198">
        <v>108.67</v>
      </c>
      <c r="M15" s="198">
        <v>14.42</v>
      </c>
      <c r="N15" s="198">
        <v>14.42</v>
      </c>
      <c r="O15" s="198">
        <v>33.840000000000003</v>
      </c>
      <c r="P15" s="198">
        <v>6.73</v>
      </c>
      <c r="Q15" s="198">
        <v>5</v>
      </c>
      <c r="R15" s="198">
        <v>9.23</v>
      </c>
      <c r="S15" s="198">
        <v>6</v>
      </c>
      <c r="T15" s="198">
        <v>0</v>
      </c>
      <c r="U15" s="198">
        <v>49.74</v>
      </c>
      <c r="V15" s="198">
        <v>3.39</v>
      </c>
      <c r="W15" s="198">
        <v>5</v>
      </c>
      <c r="X15" s="198">
        <v>19.22</v>
      </c>
      <c r="Y15" s="198">
        <v>0</v>
      </c>
      <c r="Z15" s="198">
        <v>78.81</v>
      </c>
      <c r="AA15" s="198">
        <v>19.22</v>
      </c>
      <c r="AB15" s="198">
        <v>0</v>
      </c>
      <c r="AC15" s="198">
        <v>13.56</v>
      </c>
      <c r="AD15" s="198">
        <v>0</v>
      </c>
      <c r="AE15" s="198">
        <v>0</v>
      </c>
      <c r="AF15" s="198">
        <v>0</v>
      </c>
      <c r="AG15" s="198">
        <v>16.97</v>
      </c>
      <c r="AH15" s="198">
        <v>0</v>
      </c>
      <c r="AI15" s="198">
        <v>25.46</v>
      </c>
      <c r="AJ15" s="198">
        <v>0</v>
      </c>
      <c r="AK15" s="198">
        <v>76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278.98</v>
      </c>
      <c r="L16" s="198">
        <v>108.67</v>
      </c>
      <c r="M16" s="198">
        <v>14.42</v>
      </c>
      <c r="N16" s="198">
        <v>47.92</v>
      </c>
      <c r="O16" s="198">
        <v>33.840000000000003</v>
      </c>
      <c r="P16" s="198">
        <v>6.73</v>
      </c>
      <c r="Q16" s="198">
        <v>5</v>
      </c>
      <c r="R16" s="198">
        <v>9.23</v>
      </c>
      <c r="S16" s="198">
        <v>6</v>
      </c>
      <c r="T16" s="198">
        <v>0</v>
      </c>
      <c r="U16" s="198">
        <v>49.74</v>
      </c>
      <c r="V16" s="198">
        <v>3.39</v>
      </c>
      <c r="W16" s="198">
        <v>5</v>
      </c>
      <c r="X16" s="198">
        <v>19.22</v>
      </c>
      <c r="Y16" s="198">
        <v>0</v>
      </c>
      <c r="Z16" s="198">
        <v>78.81</v>
      </c>
      <c r="AA16" s="198">
        <v>19.22</v>
      </c>
      <c r="AB16" s="198">
        <v>0</v>
      </c>
      <c r="AC16" s="198">
        <v>13.56</v>
      </c>
      <c r="AD16" s="198">
        <v>0</v>
      </c>
      <c r="AE16" s="198">
        <v>0</v>
      </c>
      <c r="AF16" s="198">
        <v>0</v>
      </c>
      <c r="AG16" s="198">
        <v>16.97</v>
      </c>
      <c r="AH16" s="198">
        <v>0</v>
      </c>
      <c r="AI16" s="198">
        <v>25.46</v>
      </c>
      <c r="AJ16" s="198">
        <v>0</v>
      </c>
      <c r="AK16" s="198">
        <v>76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278.99</v>
      </c>
      <c r="L17" s="198">
        <v>108.67</v>
      </c>
      <c r="M17" s="198">
        <v>24.03</v>
      </c>
      <c r="N17" s="198">
        <v>47.92</v>
      </c>
      <c r="O17" s="198">
        <v>33.840000000000003</v>
      </c>
      <c r="P17" s="198">
        <v>6.73</v>
      </c>
      <c r="Q17" s="198">
        <v>5</v>
      </c>
      <c r="R17" s="198">
        <v>9.23</v>
      </c>
      <c r="S17" s="198">
        <v>6</v>
      </c>
      <c r="T17" s="198">
        <v>0</v>
      </c>
      <c r="U17" s="198">
        <v>49.74</v>
      </c>
      <c r="V17" s="198">
        <v>3.39</v>
      </c>
      <c r="W17" s="198">
        <v>4.8</v>
      </c>
      <c r="X17" s="198">
        <v>19.22</v>
      </c>
      <c r="Y17" s="198">
        <v>0</v>
      </c>
      <c r="Z17" s="198">
        <v>78.81</v>
      </c>
      <c r="AA17" s="198">
        <v>19.22</v>
      </c>
      <c r="AB17" s="198">
        <v>0</v>
      </c>
      <c r="AC17" s="198">
        <v>13.56</v>
      </c>
      <c r="AD17" s="198">
        <v>0</v>
      </c>
      <c r="AE17" s="198">
        <v>0</v>
      </c>
      <c r="AF17" s="198">
        <v>0</v>
      </c>
      <c r="AG17" s="198">
        <v>16.97</v>
      </c>
      <c r="AH17" s="198">
        <v>0</v>
      </c>
      <c r="AI17" s="198">
        <v>25.46</v>
      </c>
      <c r="AJ17" s="198">
        <v>0</v>
      </c>
      <c r="AK17" s="198">
        <v>76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278.98</v>
      </c>
      <c r="L18" s="198">
        <v>97.09</v>
      </c>
      <c r="M18" s="198">
        <v>14.42</v>
      </c>
      <c r="N18" s="198">
        <v>37.479999999999997</v>
      </c>
      <c r="O18" s="198">
        <v>33.840000000000003</v>
      </c>
      <c r="P18" s="198">
        <v>6.73</v>
      </c>
      <c r="Q18" s="198">
        <v>5</v>
      </c>
      <c r="R18" s="198">
        <v>9.0299999999999994</v>
      </c>
      <c r="S18" s="198">
        <v>6</v>
      </c>
      <c r="T18" s="198">
        <v>0</v>
      </c>
      <c r="U18" s="198">
        <v>49.74</v>
      </c>
      <c r="V18" s="198">
        <v>3.39</v>
      </c>
      <c r="W18" s="198">
        <v>4.8</v>
      </c>
      <c r="X18" s="198">
        <v>19.22</v>
      </c>
      <c r="Y18" s="198">
        <v>0</v>
      </c>
      <c r="Z18" s="198">
        <v>78.81</v>
      </c>
      <c r="AA18" s="198">
        <v>19.22</v>
      </c>
      <c r="AB18" s="198">
        <v>0</v>
      </c>
      <c r="AC18" s="198">
        <v>13.56</v>
      </c>
      <c r="AD18" s="198">
        <v>0</v>
      </c>
      <c r="AE18" s="198">
        <v>0</v>
      </c>
      <c r="AF18" s="198">
        <v>0</v>
      </c>
      <c r="AG18" s="198">
        <v>16.97</v>
      </c>
      <c r="AH18" s="198">
        <v>0</v>
      </c>
      <c r="AI18" s="198">
        <v>25.46</v>
      </c>
      <c r="AJ18" s="198">
        <v>0</v>
      </c>
      <c r="AK18" s="198">
        <v>76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278.99</v>
      </c>
      <c r="L19" s="198">
        <v>97.09</v>
      </c>
      <c r="M19" s="198">
        <v>14.42</v>
      </c>
      <c r="N19" s="198">
        <v>14.42</v>
      </c>
      <c r="O19" s="198">
        <v>17.3</v>
      </c>
      <c r="P19" s="198">
        <v>6.73</v>
      </c>
      <c r="Q19" s="198">
        <v>5</v>
      </c>
      <c r="R19" s="198">
        <v>9.0299999999999994</v>
      </c>
      <c r="S19" s="198">
        <v>6</v>
      </c>
      <c r="T19" s="198">
        <v>0</v>
      </c>
      <c r="U19" s="198">
        <v>49.74</v>
      </c>
      <c r="V19" s="198">
        <v>3.39</v>
      </c>
      <c r="W19" s="198">
        <v>4.8</v>
      </c>
      <c r="X19" s="198">
        <v>19.37</v>
      </c>
      <c r="Y19" s="198">
        <v>0</v>
      </c>
      <c r="Z19" s="198">
        <v>78.81</v>
      </c>
      <c r="AA19" s="198">
        <v>19.22</v>
      </c>
      <c r="AB19" s="198">
        <v>0</v>
      </c>
      <c r="AC19" s="198">
        <v>14.21</v>
      </c>
      <c r="AD19" s="198">
        <v>0</v>
      </c>
      <c r="AE19" s="198">
        <v>0</v>
      </c>
      <c r="AF19" s="198">
        <v>0</v>
      </c>
      <c r="AG19" s="198">
        <v>16.97</v>
      </c>
      <c r="AH19" s="198">
        <v>0</v>
      </c>
      <c r="AI19" s="198">
        <v>25.46</v>
      </c>
      <c r="AJ19" s="198">
        <v>0</v>
      </c>
      <c r="AK19" s="198">
        <v>76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278.98</v>
      </c>
      <c r="L20" s="198">
        <v>97.09</v>
      </c>
      <c r="M20" s="198">
        <v>14.42</v>
      </c>
      <c r="N20" s="198">
        <v>14.42</v>
      </c>
      <c r="O20" s="198">
        <v>31.97</v>
      </c>
      <c r="P20" s="198">
        <v>6.73</v>
      </c>
      <c r="Q20" s="198">
        <v>5</v>
      </c>
      <c r="R20" s="198">
        <v>9.0299999999999994</v>
      </c>
      <c r="S20" s="198">
        <v>6</v>
      </c>
      <c r="T20" s="198">
        <v>0</v>
      </c>
      <c r="U20" s="198">
        <v>49.74</v>
      </c>
      <c r="V20" s="198">
        <v>3.39</v>
      </c>
      <c r="W20" s="198">
        <v>4.8</v>
      </c>
      <c r="X20" s="198">
        <v>19.37</v>
      </c>
      <c r="Y20" s="198">
        <v>0</v>
      </c>
      <c r="Z20" s="198">
        <v>78.81</v>
      </c>
      <c r="AA20" s="198">
        <v>19.22</v>
      </c>
      <c r="AB20" s="198">
        <v>0</v>
      </c>
      <c r="AC20" s="198">
        <v>14.21</v>
      </c>
      <c r="AD20" s="198">
        <v>0</v>
      </c>
      <c r="AE20" s="198">
        <v>0</v>
      </c>
      <c r="AF20" s="198">
        <v>0</v>
      </c>
      <c r="AG20" s="198">
        <v>16.97</v>
      </c>
      <c r="AH20" s="198">
        <v>0</v>
      </c>
      <c r="AI20" s="198">
        <v>23.83</v>
      </c>
      <c r="AJ20" s="198">
        <v>0</v>
      </c>
      <c r="AK20" s="198">
        <v>76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278.99</v>
      </c>
      <c r="L21" s="198">
        <v>97.09</v>
      </c>
      <c r="M21" s="198">
        <v>14.42</v>
      </c>
      <c r="N21" s="198">
        <v>44.79</v>
      </c>
      <c r="O21" s="198">
        <v>33.840000000000003</v>
      </c>
      <c r="P21" s="198">
        <v>6.73</v>
      </c>
      <c r="Q21" s="198">
        <v>5</v>
      </c>
      <c r="R21" s="198">
        <v>9.0299999999999994</v>
      </c>
      <c r="S21" s="198">
        <v>6</v>
      </c>
      <c r="T21" s="198">
        <v>0</v>
      </c>
      <c r="U21" s="198">
        <v>49.74</v>
      </c>
      <c r="V21" s="198">
        <v>3.39</v>
      </c>
      <c r="W21" s="198">
        <v>4.8</v>
      </c>
      <c r="X21" s="198">
        <v>19.22</v>
      </c>
      <c r="Y21" s="198">
        <v>0</v>
      </c>
      <c r="Z21" s="198">
        <v>78.81</v>
      </c>
      <c r="AA21" s="198">
        <v>19.22</v>
      </c>
      <c r="AB21" s="198">
        <v>0</v>
      </c>
      <c r="AC21" s="198">
        <v>14.21</v>
      </c>
      <c r="AD21" s="198">
        <v>0</v>
      </c>
      <c r="AE21" s="198">
        <v>0</v>
      </c>
      <c r="AF21" s="198">
        <v>0</v>
      </c>
      <c r="AG21" s="198">
        <v>16.97</v>
      </c>
      <c r="AH21" s="198">
        <v>0</v>
      </c>
      <c r="AI21" s="198">
        <v>25.46</v>
      </c>
      <c r="AJ21" s="198">
        <v>0</v>
      </c>
      <c r="AK21" s="198">
        <v>76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278.98</v>
      </c>
      <c r="L22" s="198">
        <v>97.09</v>
      </c>
      <c r="M22" s="198">
        <v>28.4</v>
      </c>
      <c r="N22" s="198">
        <v>47.92</v>
      </c>
      <c r="O22" s="198">
        <v>33.840000000000003</v>
      </c>
      <c r="P22" s="198">
        <v>6.73</v>
      </c>
      <c r="Q22" s="198">
        <v>5</v>
      </c>
      <c r="R22" s="198">
        <v>9.0299999999999994</v>
      </c>
      <c r="S22" s="198">
        <v>6</v>
      </c>
      <c r="T22" s="198">
        <v>0</v>
      </c>
      <c r="U22" s="198">
        <v>49.74</v>
      </c>
      <c r="V22" s="198">
        <v>3</v>
      </c>
      <c r="W22" s="198">
        <v>4.8</v>
      </c>
      <c r="X22" s="198">
        <v>19.22</v>
      </c>
      <c r="Y22" s="198">
        <v>0</v>
      </c>
      <c r="Z22" s="198">
        <v>78.81</v>
      </c>
      <c r="AA22" s="198">
        <v>19.22</v>
      </c>
      <c r="AB22" s="198">
        <v>0</v>
      </c>
      <c r="AC22" s="198">
        <v>14.21</v>
      </c>
      <c r="AD22" s="198">
        <v>0</v>
      </c>
      <c r="AE22" s="198">
        <v>0</v>
      </c>
      <c r="AF22" s="198">
        <v>0</v>
      </c>
      <c r="AG22" s="198">
        <v>16.97</v>
      </c>
      <c r="AH22" s="198">
        <v>0</v>
      </c>
      <c r="AI22" s="198">
        <v>25.46</v>
      </c>
      <c r="AJ22" s="198">
        <v>0</v>
      </c>
      <c r="AK22" s="198">
        <v>76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278.8</v>
      </c>
      <c r="L23" s="198">
        <v>97.09</v>
      </c>
      <c r="M23" s="198">
        <v>36.520000000000003</v>
      </c>
      <c r="N23" s="198">
        <v>47.92</v>
      </c>
      <c r="O23" s="198">
        <v>33.840000000000003</v>
      </c>
      <c r="P23" s="198">
        <v>6.73</v>
      </c>
      <c r="Q23" s="198">
        <v>5</v>
      </c>
      <c r="R23" s="198">
        <v>9.0299999999999994</v>
      </c>
      <c r="S23" s="198">
        <v>6</v>
      </c>
      <c r="T23" s="198">
        <v>0</v>
      </c>
      <c r="U23" s="198">
        <v>49.74</v>
      </c>
      <c r="V23" s="198">
        <v>3</v>
      </c>
      <c r="W23" s="198">
        <v>4.8</v>
      </c>
      <c r="X23" s="198">
        <v>19.22</v>
      </c>
      <c r="Y23" s="198">
        <v>0</v>
      </c>
      <c r="Z23" s="198">
        <v>78.81</v>
      </c>
      <c r="AA23" s="198">
        <v>19.22</v>
      </c>
      <c r="AB23" s="198">
        <v>0</v>
      </c>
      <c r="AC23" s="198">
        <v>14.21</v>
      </c>
      <c r="AD23" s="198">
        <v>0</v>
      </c>
      <c r="AE23" s="198">
        <v>0</v>
      </c>
      <c r="AF23" s="198">
        <v>0</v>
      </c>
      <c r="AG23" s="198">
        <v>16.97</v>
      </c>
      <c r="AH23" s="198">
        <v>0</v>
      </c>
      <c r="AI23" s="198">
        <v>25.46</v>
      </c>
      <c r="AJ23" s="198">
        <v>0</v>
      </c>
      <c r="AK23" s="198">
        <v>76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278.8</v>
      </c>
      <c r="L24" s="198">
        <v>97.09</v>
      </c>
      <c r="M24" s="198">
        <v>61.29</v>
      </c>
      <c r="N24" s="198">
        <v>49.86</v>
      </c>
      <c r="O24" s="198">
        <v>35.21</v>
      </c>
      <c r="P24" s="198">
        <v>6.73</v>
      </c>
      <c r="Q24" s="198">
        <v>5</v>
      </c>
      <c r="R24" s="198">
        <v>9.0299999999999994</v>
      </c>
      <c r="S24" s="198">
        <v>6</v>
      </c>
      <c r="T24" s="198">
        <v>0</v>
      </c>
      <c r="U24" s="198">
        <v>49.74</v>
      </c>
      <c r="V24" s="198">
        <v>3</v>
      </c>
      <c r="W24" s="198">
        <v>4.8</v>
      </c>
      <c r="X24" s="198">
        <v>19.22</v>
      </c>
      <c r="Y24" s="198">
        <v>0</v>
      </c>
      <c r="Z24" s="198">
        <v>78.81</v>
      </c>
      <c r="AA24" s="198">
        <v>19.22</v>
      </c>
      <c r="AB24" s="198">
        <v>0</v>
      </c>
      <c r="AC24" s="198">
        <v>14.21</v>
      </c>
      <c r="AD24" s="198">
        <v>0</v>
      </c>
      <c r="AE24" s="198">
        <v>0</v>
      </c>
      <c r="AF24" s="198">
        <v>0</v>
      </c>
      <c r="AG24" s="198">
        <v>16.97</v>
      </c>
      <c r="AH24" s="198">
        <v>0</v>
      </c>
      <c r="AI24" s="198">
        <v>25.46</v>
      </c>
      <c r="AJ24" s="198">
        <v>0</v>
      </c>
      <c r="AK24" s="198">
        <v>76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269.11</v>
      </c>
      <c r="L25" s="198">
        <v>97.09</v>
      </c>
      <c r="M25" s="198">
        <v>61.29</v>
      </c>
      <c r="N25" s="198">
        <v>49.86</v>
      </c>
      <c r="O25" s="198">
        <v>35.21</v>
      </c>
      <c r="P25" s="198">
        <v>19.739999999999998</v>
      </c>
      <c r="Q25" s="198">
        <v>5</v>
      </c>
      <c r="R25" s="198">
        <v>9.0299999999999994</v>
      </c>
      <c r="S25" s="198">
        <v>6</v>
      </c>
      <c r="T25" s="198">
        <v>0</v>
      </c>
      <c r="U25" s="198">
        <v>49.74</v>
      </c>
      <c r="V25" s="198">
        <v>3</v>
      </c>
      <c r="W25" s="198">
        <v>4.8</v>
      </c>
      <c r="X25" s="198">
        <v>19.22</v>
      </c>
      <c r="Y25" s="198">
        <v>0</v>
      </c>
      <c r="Z25" s="198">
        <v>78.81</v>
      </c>
      <c r="AA25" s="198">
        <v>19.22</v>
      </c>
      <c r="AB25" s="198">
        <v>0</v>
      </c>
      <c r="AC25" s="198">
        <v>14.21</v>
      </c>
      <c r="AD25" s="198">
        <v>0</v>
      </c>
      <c r="AE25" s="198">
        <v>0</v>
      </c>
      <c r="AF25" s="198">
        <v>0</v>
      </c>
      <c r="AG25" s="198">
        <v>16.97</v>
      </c>
      <c r="AH25" s="198">
        <v>0</v>
      </c>
      <c r="AI25" s="198">
        <v>23.83</v>
      </c>
      <c r="AJ25" s="198">
        <v>0</v>
      </c>
      <c r="AK25" s="198">
        <v>86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269.11</v>
      </c>
      <c r="L26" s="198">
        <v>97.09</v>
      </c>
      <c r="M26" s="198">
        <v>61.29</v>
      </c>
      <c r="N26" s="198">
        <v>49.86</v>
      </c>
      <c r="O26" s="198">
        <v>35.21</v>
      </c>
      <c r="P26" s="198">
        <v>19.739999999999998</v>
      </c>
      <c r="Q26" s="198">
        <v>5</v>
      </c>
      <c r="R26" s="198">
        <v>9.0299999999999994</v>
      </c>
      <c r="S26" s="198">
        <v>6</v>
      </c>
      <c r="T26" s="198">
        <v>0</v>
      </c>
      <c r="U26" s="198">
        <v>49.74</v>
      </c>
      <c r="V26" s="198">
        <v>3</v>
      </c>
      <c r="W26" s="198">
        <v>4.8</v>
      </c>
      <c r="X26" s="198">
        <v>24.03</v>
      </c>
      <c r="Y26" s="198">
        <v>0</v>
      </c>
      <c r="Z26" s="198">
        <v>78.81</v>
      </c>
      <c r="AA26" s="198">
        <v>19.22</v>
      </c>
      <c r="AB26" s="198">
        <v>0</v>
      </c>
      <c r="AC26" s="198">
        <v>14.21</v>
      </c>
      <c r="AD26" s="198">
        <v>0</v>
      </c>
      <c r="AE26" s="198">
        <v>0</v>
      </c>
      <c r="AF26" s="198">
        <v>0</v>
      </c>
      <c r="AG26" s="198">
        <v>16.97</v>
      </c>
      <c r="AH26" s="198">
        <v>0</v>
      </c>
      <c r="AI26" s="198">
        <v>25.46</v>
      </c>
      <c r="AJ26" s="198">
        <v>0</v>
      </c>
      <c r="AK26" s="198">
        <v>98.84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426.73</v>
      </c>
      <c r="L27" s="198">
        <v>97.09</v>
      </c>
      <c r="M27" s="198">
        <v>61.29</v>
      </c>
      <c r="N27" s="198">
        <v>49.86</v>
      </c>
      <c r="O27" s="198">
        <v>35.21</v>
      </c>
      <c r="P27" s="198">
        <v>19.739999999999998</v>
      </c>
      <c r="Q27" s="198">
        <v>9.2100000000000009</v>
      </c>
      <c r="R27" s="198">
        <v>17.899999999999999</v>
      </c>
      <c r="S27" s="198">
        <v>11.14</v>
      </c>
      <c r="T27" s="198">
        <v>0</v>
      </c>
      <c r="U27" s="198">
        <v>49.74</v>
      </c>
      <c r="V27" s="198">
        <v>8.75</v>
      </c>
      <c r="W27" s="198">
        <v>19.59</v>
      </c>
      <c r="X27" s="198">
        <v>61.15</v>
      </c>
      <c r="Y27" s="198">
        <v>0</v>
      </c>
      <c r="Z27" s="198">
        <v>114.23</v>
      </c>
      <c r="AA27" s="198">
        <v>38.08</v>
      </c>
      <c r="AB27" s="198">
        <v>0</v>
      </c>
      <c r="AC27" s="198">
        <v>13.99</v>
      </c>
      <c r="AD27" s="198">
        <v>0</v>
      </c>
      <c r="AE27" s="198">
        <v>0</v>
      </c>
      <c r="AF27" s="198">
        <v>0</v>
      </c>
      <c r="AG27" s="198">
        <v>16.97</v>
      </c>
      <c r="AH27" s="198">
        <v>0</v>
      </c>
      <c r="AI27" s="198">
        <v>25.46</v>
      </c>
      <c r="AJ27" s="198">
        <v>0</v>
      </c>
      <c r="AK27" s="198">
        <v>99.62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455.56</v>
      </c>
      <c r="L28" s="198">
        <v>97.09</v>
      </c>
      <c r="M28" s="198">
        <v>61.29</v>
      </c>
      <c r="N28" s="198">
        <v>49.86</v>
      </c>
      <c r="O28" s="198">
        <v>35.21</v>
      </c>
      <c r="P28" s="198">
        <v>19.739999999999998</v>
      </c>
      <c r="Q28" s="198">
        <v>9.2100000000000009</v>
      </c>
      <c r="R28" s="198">
        <v>17.899999999999999</v>
      </c>
      <c r="S28" s="198">
        <v>11.14</v>
      </c>
      <c r="T28" s="198">
        <v>0</v>
      </c>
      <c r="U28" s="198">
        <v>49.74</v>
      </c>
      <c r="V28" s="198">
        <v>8.51</v>
      </c>
      <c r="W28" s="198">
        <v>18.3</v>
      </c>
      <c r="X28" s="198">
        <v>62.27</v>
      </c>
      <c r="Y28" s="198">
        <v>0</v>
      </c>
      <c r="Z28" s="198">
        <v>114.23</v>
      </c>
      <c r="AA28" s="198">
        <v>37.44</v>
      </c>
      <c r="AB28" s="198">
        <v>0</v>
      </c>
      <c r="AC28" s="198">
        <v>13.99</v>
      </c>
      <c r="AD28" s="198">
        <v>0</v>
      </c>
      <c r="AE28" s="198">
        <v>0</v>
      </c>
      <c r="AF28" s="198">
        <v>0</v>
      </c>
      <c r="AG28" s="198">
        <v>16.97</v>
      </c>
      <c r="AH28" s="198">
        <v>0</v>
      </c>
      <c r="AI28" s="198">
        <v>25.46</v>
      </c>
      <c r="AJ28" s="198">
        <v>0</v>
      </c>
      <c r="AK28" s="198">
        <v>94.29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492.09</v>
      </c>
      <c r="L29" s="198">
        <v>111.91</v>
      </c>
      <c r="M29" s="198">
        <v>61.29</v>
      </c>
      <c r="N29" s="198">
        <v>49.86</v>
      </c>
      <c r="O29" s="198">
        <v>35.21</v>
      </c>
      <c r="P29" s="198">
        <v>19.739999999999998</v>
      </c>
      <c r="Q29" s="198">
        <v>9.2100000000000009</v>
      </c>
      <c r="R29" s="198">
        <v>17.899999999999999</v>
      </c>
      <c r="S29" s="198">
        <v>11.14</v>
      </c>
      <c r="T29" s="198">
        <v>0</v>
      </c>
      <c r="U29" s="198">
        <v>49.74</v>
      </c>
      <c r="V29" s="198">
        <v>8.75</v>
      </c>
      <c r="W29" s="198">
        <v>19.579999999999998</v>
      </c>
      <c r="X29" s="198">
        <v>62.27</v>
      </c>
      <c r="Y29" s="198">
        <v>0</v>
      </c>
      <c r="Z29" s="198">
        <v>114.23</v>
      </c>
      <c r="AA29" s="198">
        <v>37.44</v>
      </c>
      <c r="AB29" s="198">
        <v>0</v>
      </c>
      <c r="AC29" s="198">
        <v>13.99</v>
      </c>
      <c r="AD29" s="198">
        <v>0</v>
      </c>
      <c r="AE29" s="198">
        <v>0</v>
      </c>
      <c r="AF29" s="198">
        <v>0</v>
      </c>
      <c r="AG29" s="198">
        <v>16.97</v>
      </c>
      <c r="AH29" s="198">
        <v>0</v>
      </c>
      <c r="AI29" s="198">
        <v>25.46</v>
      </c>
      <c r="AJ29" s="198">
        <v>0</v>
      </c>
      <c r="AK29" s="198">
        <v>95.8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492.09</v>
      </c>
      <c r="L30" s="198">
        <v>111.91</v>
      </c>
      <c r="M30" s="198">
        <v>61.29</v>
      </c>
      <c r="N30" s="198">
        <v>49.86</v>
      </c>
      <c r="O30" s="198">
        <v>35.21</v>
      </c>
      <c r="P30" s="198">
        <v>19.739999999999998</v>
      </c>
      <c r="Q30" s="198">
        <v>9.2100000000000009</v>
      </c>
      <c r="R30" s="198">
        <v>17.899999999999999</v>
      </c>
      <c r="S30" s="198">
        <v>11.14</v>
      </c>
      <c r="T30" s="198">
        <v>0</v>
      </c>
      <c r="U30" s="198">
        <v>49.74</v>
      </c>
      <c r="V30" s="198">
        <v>8.74</v>
      </c>
      <c r="W30" s="198">
        <v>19.579999999999998</v>
      </c>
      <c r="X30" s="198">
        <v>62.27</v>
      </c>
      <c r="Y30" s="198">
        <v>0</v>
      </c>
      <c r="Z30" s="198">
        <v>114.23</v>
      </c>
      <c r="AA30" s="198">
        <v>32.08</v>
      </c>
      <c r="AB30" s="198">
        <v>0</v>
      </c>
      <c r="AC30" s="198">
        <v>13.99</v>
      </c>
      <c r="AD30" s="198">
        <v>0</v>
      </c>
      <c r="AE30" s="198">
        <v>0</v>
      </c>
      <c r="AF30" s="198">
        <v>0</v>
      </c>
      <c r="AG30" s="198">
        <v>16.97</v>
      </c>
      <c r="AH30" s="198">
        <v>0</v>
      </c>
      <c r="AI30" s="198">
        <v>15.93</v>
      </c>
      <c r="AJ30" s="198">
        <v>0</v>
      </c>
      <c r="AK30" s="198">
        <v>95.8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3.3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492.09</v>
      </c>
      <c r="L31" s="198">
        <v>97.49</v>
      </c>
      <c r="M31" s="198">
        <v>61.29</v>
      </c>
      <c r="N31" s="198">
        <v>49.86</v>
      </c>
      <c r="O31" s="198">
        <v>35.21</v>
      </c>
      <c r="P31" s="198">
        <v>19.739999999999998</v>
      </c>
      <c r="Q31" s="198">
        <v>9.2100000000000009</v>
      </c>
      <c r="R31" s="198">
        <v>17.899999999999999</v>
      </c>
      <c r="S31" s="198">
        <v>11.14</v>
      </c>
      <c r="T31" s="198">
        <v>0</v>
      </c>
      <c r="U31" s="198">
        <v>49.74</v>
      </c>
      <c r="V31" s="198">
        <v>8.74</v>
      </c>
      <c r="W31" s="198">
        <v>19.579999999999998</v>
      </c>
      <c r="X31" s="198">
        <v>62.27</v>
      </c>
      <c r="Y31" s="198">
        <v>0</v>
      </c>
      <c r="Z31" s="198">
        <v>114.23</v>
      </c>
      <c r="AA31" s="198">
        <v>32.08</v>
      </c>
      <c r="AB31" s="198">
        <v>0</v>
      </c>
      <c r="AC31" s="198">
        <v>13.99</v>
      </c>
      <c r="AD31" s="198">
        <v>0</v>
      </c>
      <c r="AE31" s="198">
        <v>0</v>
      </c>
      <c r="AF31" s="198">
        <v>0</v>
      </c>
      <c r="AG31" s="198">
        <v>16.97</v>
      </c>
      <c r="AH31" s="198">
        <v>0</v>
      </c>
      <c r="AI31" s="198">
        <v>25.46</v>
      </c>
      <c r="AJ31" s="198">
        <v>0</v>
      </c>
      <c r="AK31" s="198">
        <v>93.4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9.33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492.09</v>
      </c>
      <c r="L32" s="198">
        <v>167.23</v>
      </c>
      <c r="M32" s="198">
        <v>61.29</v>
      </c>
      <c r="N32" s="198">
        <v>49.86</v>
      </c>
      <c r="O32" s="198">
        <v>35.21</v>
      </c>
      <c r="P32" s="198">
        <v>19.739999999999998</v>
      </c>
      <c r="Q32" s="198">
        <v>9.41</v>
      </c>
      <c r="R32" s="198">
        <v>17.89</v>
      </c>
      <c r="S32" s="198">
        <v>11.14</v>
      </c>
      <c r="T32" s="198">
        <v>0</v>
      </c>
      <c r="U32" s="198">
        <v>49.74</v>
      </c>
      <c r="V32" s="198">
        <v>8.75</v>
      </c>
      <c r="W32" s="198">
        <v>19.59</v>
      </c>
      <c r="X32" s="198">
        <v>62.27</v>
      </c>
      <c r="Y32" s="198">
        <v>0</v>
      </c>
      <c r="Z32" s="198">
        <v>114.23</v>
      </c>
      <c r="AA32" s="198">
        <v>38.08</v>
      </c>
      <c r="AB32" s="198">
        <v>0</v>
      </c>
      <c r="AC32" s="198">
        <v>13.99</v>
      </c>
      <c r="AD32" s="198">
        <v>0</v>
      </c>
      <c r="AE32" s="198">
        <v>0</v>
      </c>
      <c r="AF32" s="198">
        <v>0</v>
      </c>
      <c r="AG32" s="198">
        <v>16.97</v>
      </c>
      <c r="AH32" s="198">
        <v>0</v>
      </c>
      <c r="AI32" s="198">
        <v>25.46</v>
      </c>
      <c r="AJ32" s="198">
        <v>0</v>
      </c>
      <c r="AK32" s="198">
        <v>93.99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11.7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492.08</v>
      </c>
      <c r="L33" s="198">
        <v>179.89</v>
      </c>
      <c r="M33" s="198">
        <v>61.29</v>
      </c>
      <c r="N33" s="198">
        <v>49.86</v>
      </c>
      <c r="O33" s="198">
        <v>35.21</v>
      </c>
      <c r="P33" s="198">
        <v>19.739999999999998</v>
      </c>
      <c r="Q33" s="198">
        <v>9.2100000000000009</v>
      </c>
      <c r="R33" s="198">
        <v>17.899999999999999</v>
      </c>
      <c r="S33" s="198">
        <v>11.14</v>
      </c>
      <c r="T33" s="198">
        <v>0</v>
      </c>
      <c r="U33" s="198">
        <v>49.74</v>
      </c>
      <c r="V33" s="198">
        <v>8.68</v>
      </c>
      <c r="W33" s="198">
        <v>19.579999999999998</v>
      </c>
      <c r="X33" s="198">
        <v>62.27</v>
      </c>
      <c r="Y33" s="198">
        <v>0</v>
      </c>
      <c r="Z33" s="198">
        <v>114.23</v>
      </c>
      <c r="AA33" s="198">
        <v>32.08</v>
      </c>
      <c r="AB33" s="198">
        <v>0</v>
      </c>
      <c r="AC33" s="198">
        <v>13.99</v>
      </c>
      <c r="AD33" s="198">
        <v>0</v>
      </c>
      <c r="AE33" s="198">
        <v>0</v>
      </c>
      <c r="AF33" s="198">
        <v>0</v>
      </c>
      <c r="AG33" s="198">
        <v>16.97</v>
      </c>
      <c r="AH33" s="198">
        <v>0</v>
      </c>
      <c r="AI33" s="198">
        <v>25.46</v>
      </c>
      <c r="AJ33" s="198">
        <v>0</v>
      </c>
      <c r="AK33" s="198">
        <v>93.39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11.2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492.08</v>
      </c>
      <c r="L34" s="198">
        <v>193.74</v>
      </c>
      <c r="M34" s="198">
        <v>61.29</v>
      </c>
      <c r="N34" s="198">
        <v>49.86</v>
      </c>
      <c r="O34" s="198">
        <v>35.21</v>
      </c>
      <c r="P34" s="198">
        <v>19.739999999999998</v>
      </c>
      <c r="Q34" s="198">
        <v>9.2100000000000009</v>
      </c>
      <c r="R34" s="198">
        <v>17.899999999999999</v>
      </c>
      <c r="S34" s="198">
        <v>11.14</v>
      </c>
      <c r="T34" s="198">
        <v>0</v>
      </c>
      <c r="U34" s="198">
        <v>49.74</v>
      </c>
      <c r="V34" s="198">
        <v>8.74</v>
      </c>
      <c r="W34" s="198">
        <v>19.579999999999998</v>
      </c>
      <c r="X34" s="198">
        <v>62.27</v>
      </c>
      <c r="Y34" s="198">
        <v>0</v>
      </c>
      <c r="Z34" s="198">
        <v>114.23</v>
      </c>
      <c r="AA34" s="198">
        <v>32.08</v>
      </c>
      <c r="AB34" s="198">
        <v>0</v>
      </c>
      <c r="AC34" s="198">
        <v>13.99</v>
      </c>
      <c r="AD34" s="198">
        <v>0</v>
      </c>
      <c r="AE34" s="198">
        <v>0</v>
      </c>
      <c r="AF34" s="198">
        <v>0</v>
      </c>
      <c r="AG34" s="198">
        <v>16.97</v>
      </c>
      <c r="AH34" s="198">
        <v>0</v>
      </c>
      <c r="AI34" s="198">
        <v>25.46</v>
      </c>
      <c r="AJ34" s="198">
        <v>0</v>
      </c>
      <c r="AK34" s="198">
        <v>93.39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11.2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492.08</v>
      </c>
      <c r="L35" s="198">
        <v>193.74</v>
      </c>
      <c r="M35" s="198">
        <v>61.29</v>
      </c>
      <c r="N35" s="198">
        <v>49.86</v>
      </c>
      <c r="O35" s="198">
        <v>35.21</v>
      </c>
      <c r="P35" s="198">
        <v>19.739999999999998</v>
      </c>
      <c r="Q35" s="198">
        <v>9.2100000000000009</v>
      </c>
      <c r="R35" s="198">
        <v>17.899999999999999</v>
      </c>
      <c r="S35" s="198">
        <v>11.14</v>
      </c>
      <c r="T35" s="198">
        <v>0</v>
      </c>
      <c r="U35" s="198">
        <v>49.74</v>
      </c>
      <c r="V35" s="198">
        <v>8.74</v>
      </c>
      <c r="W35" s="198">
        <v>19.579999999999998</v>
      </c>
      <c r="X35" s="198">
        <v>62.27</v>
      </c>
      <c r="Y35" s="198">
        <v>0</v>
      </c>
      <c r="Z35" s="198">
        <v>114.23</v>
      </c>
      <c r="AA35" s="198">
        <v>32.08</v>
      </c>
      <c r="AB35" s="198">
        <v>0</v>
      </c>
      <c r="AC35" s="198">
        <v>13.99</v>
      </c>
      <c r="AD35" s="198">
        <v>0</v>
      </c>
      <c r="AE35" s="198">
        <v>0</v>
      </c>
      <c r="AF35" s="198">
        <v>0</v>
      </c>
      <c r="AG35" s="198">
        <v>16.97</v>
      </c>
      <c r="AH35" s="198">
        <v>0</v>
      </c>
      <c r="AI35" s="198">
        <v>25.46</v>
      </c>
      <c r="AJ35" s="198">
        <v>0</v>
      </c>
      <c r="AK35" s="198">
        <v>93.69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11.7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492.08</v>
      </c>
      <c r="L36" s="198">
        <v>193.74</v>
      </c>
      <c r="M36" s="198">
        <v>61.29</v>
      </c>
      <c r="N36" s="198">
        <v>49.86</v>
      </c>
      <c r="O36" s="198">
        <v>35.21</v>
      </c>
      <c r="P36" s="198">
        <v>19.739999999999998</v>
      </c>
      <c r="Q36" s="198">
        <v>9.2100000000000009</v>
      </c>
      <c r="R36" s="198">
        <v>17.899999999999999</v>
      </c>
      <c r="S36" s="198">
        <v>11.14</v>
      </c>
      <c r="T36" s="198">
        <v>0</v>
      </c>
      <c r="U36" s="198">
        <v>49.74</v>
      </c>
      <c r="V36" s="198">
        <v>8.74</v>
      </c>
      <c r="W36" s="198">
        <v>19.579999999999998</v>
      </c>
      <c r="X36" s="198">
        <v>62.27</v>
      </c>
      <c r="Y36" s="198">
        <v>0</v>
      </c>
      <c r="Z36" s="198">
        <v>114.23</v>
      </c>
      <c r="AA36" s="198">
        <v>32.08</v>
      </c>
      <c r="AB36" s="198">
        <v>0</v>
      </c>
      <c r="AC36" s="198">
        <v>13.99</v>
      </c>
      <c r="AD36" s="198">
        <v>0</v>
      </c>
      <c r="AE36" s="198">
        <v>0</v>
      </c>
      <c r="AF36" s="198">
        <v>0</v>
      </c>
      <c r="AG36" s="198">
        <v>16.97</v>
      </c>
      <c r="AH36" s="198">
        <v>0</v>
      </c>
      <c r="AI36" s="198">
        <v>23.83</v>
      </c>
      <c r="AJ36" s="198">
        <v>0</v>
      </c>
      <c r="AK36" s="198">
        <v>93.4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11.7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492.08</v>
      </c>
      <c r="L37" s="198">
        <v>193.74</v>
      </c>
      <c r="M37" s="198">
        <v>61.29</v>
      </c>
      <c r="N37" s="198">
        <v>49.86</v>
      </c>
      <c r="O37" s="198">
        <v>35.21</v>
      </c>
      <c r="P37" s="198">
        <v>19.739999999999998</v>
      </c>
      <c r="Q37" s="198">
        <v>9.2100000000000009</v>
      </c>
      <c r="R37" s="198">
        <v>17.899999999999999</v>
      </c>
      <c r="S37" s="198">
        <v>11.14</v>
      </c>
      <c r="T37" s="198">
        <v>0</v>
      </c>
      <c r="U37" s="198">
        <v>49.74</v>
      </c>
      <c r="V37" s="198">
        <v>8.74</v>
      </c>
      <c r="W37" s="198">
        <v>19.579999999999998</v>
      </c>
      <c r="X37" s="198">
        <v>62.27</v>
      </c>
      <c r="Y37" s="198">
        <v>0</v>
      </c>
      <c r="Z37" s="198">
        <v>114.23</v>
      </c>
      <c r="AA37" s="198">
        <v>32.08</v>
      </c>
      <c r="AB37" s="198">
        <v>0</v>
      </c>
      <c r="AC37" s="198">
        <v>13.99</v>
      </c>
      <c r="AD37" s="198">
        <v>0</v>
      </c>
      <c r="AE37" s="198">
        <v>0</v>
      </c>
      <c r="AF37" s="198">
        <v>0</v>
      </c>
      <c r="AG37" s="198">
        <v>16.97</v>
      </c>
      <c r="AH37" s="198">
        <v>0</v>
      </c>
      <c r="AI37" s="198">
        <v>25.46</v>
      </c>
      <c r="AJ37" s="198">
        <v>0</v>
      </c>
      <c r="AK37" s="198">
        <v>93.39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11.7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492.08</v>
      </c>
      <c r="L38" s="198">
        <v>193.74</v>
      </c>
      <c r="M38" s="198">
        <v>61.29</v>
      </c>
      <c r="N38" s="198">
        <v>49.86</v>
      </c>
      <c r="O38" s="198">
        <v>35.21</v>
      </c>
      <c r="P38" s="198">
        <v>19.739999999999998</v>
      </c>
      <c r="Q38" s="198">
        <v>9.2100000000000009</v>
      </c>
      <c r="R38" s="198">
        <v>17.899999999999999</v>
      </c>
      <c r="S38" s="198">
        <v>11.14</v>
      </c>
      <c r="T38" s="198">
        <v>0</v>
      </c>
      <c r="U38" s="198">
        <v>49.74</v>
      </c>
      <c r="V38" s="198">
        <v>8.74</v>
      </c>
      <c r="W38" s="198">
        <v>19.579999999999998</v>
      </c>
      <c r="X38" s="198">
        <v>62.27</v>
      </c>
      <c r="Y38" s="198">
        <v>0</v>
      </c>
      <c r="Z38" s="198">
        <v>114.23</v>
      </c>
      <c r="AA38" s="198">
        <v>32.08</v>
      </c>
      <c r="AB38" s="198">
        <v>0</v>
      </c>
      <c r="AC38" s="198">
        <v>13.99</v>
      </c>
      <c r="AD38" s="198">
        <v>0</v>
      </c>
      <c r="AE38" s="198">
        <v>0</v>
      </c>
      <c r="AF38" s="198">
        <v>0</v>
      </c>
      <c r="AG38" s="198">
        <v>16.97</v>
      </c>
      <c r="AH38" s="198">
        <v>0</v>
      </c>
      <c r="AI38" s="198">
        <v>25.46</v>
      </c>
      <c r="AJ38" s="198">
        <v>0</v>
      </c>
      <c r="AK38" s="198">
        <v>93.69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11.7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492.08</v>
      </c>
      <c r="L39" s="198">
        <v>193.74</v>
      </c>
      <c r="M39" s="198">
        <v>61.29</v>
      </c>
      <c r="N39" s="198">
        <v>49.86</v>
      </c>
      <c r="O39" s="198">
        <v>35.21</v>
      </c>
      <c r="P39" s="198">
        <v>18.8</v>
      </c>
      <c r="Q39" s="198">
        <v>9.2100000000000009</v>
      </c>
      <c r="R39" s="198">
        <v>17.899999999999999</v>
      </c>
      <c r="S39" s="198">
        <v>11.14</v>
      </c>
      <c r="T39" s="198">
        <v>0</v>
      </c>
      <c r="U39" s="198">
        <v>49.74</v>
      </c>
      <c r="V39" s="198">
        <v>8.74</v>
      </c>
      <c r="W39" s="198">
        <v>19.579999999999998</v>
      </c>
      <c r="X39" s="198">
        <v>62.27</v>
      </c>
      <c r="Y39" s="198">
        <v>0</v>
      </c>
      <c r="Z39" s="198">
        <v>114.23</v>
      </c>
      <c r="AA39" s="198">
        <v>32.08</v>
      </c>
      <c r="AB39" s="198">
        <v>0</v>
      </c>
      <c r="AC39" s="198">
        <v>13.99</v>
      </c>
      <c r="AD39" s="198">
        <v>0</v>
      </c>
      <c r="AE39" s="198">
        <v>0</v>
      </c>
      <c r="AF39" s="198">
        <v>0</v>
      </c>
      <c r="AG39" s="198">
        <v>16.97</v>
      </c>
      <c r="AH39" s="198">
        <v>0</v>
      </c>
      <c r="AI39" s="198">
        <v>25.46</v>
      </c>
      <c r="AJ39" s="198">
        <v>0</v>
      </c>
      <c r="AK39" s="198">
        <v>93.39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11.7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492.08</v>
      </c>
      <c r="L40" s="198">
        <v>193.74</v>
      </c>
      <c r="M40" s="198">
        <v>61.29</v>
      </c>
      <c r="N40" s="198">
        <v>49.86</v>
      </c>
      <c r="O40" s="198">
        <v>35.21</v>
      </c>
      <c r="P40" s="198">
        <v>18.8</v>
      </c>
      <c r="Q40" s="198">
        <v>9.2100000000000009</v>
      </c>
      <c r="R40" s="198">
        <v>17.899999999999999</v>
      </c>
      <c r="S40" s="198">
        <v>11.14</v>
      </c>
      <c r="T40" s="198">
        <v>0</v>
      </c>
      <c r="U40" s="198">
        <v>49.74</v>
      </c>
      <c r="V40" s="198">
        <v>8.74</v>
      </c>
      <c r="W40" s="198">
        <v>19.579999999999998</v>
      </c>
      <c r="X40" s="198">
        <v>62.27</v>
      </c>
      <c r="Y40" s="198">
        <v>0</v>
      </c>
      <c r="Z40" s="198">
        <v>114.23</v>
      </c>
      <c r="AA40" s="198">
        <v>32.08</v>
      </c>
      <c r="AB40" s="198">
        <v>0</v>
      </c>
      <c r="AC40" s="198">
        <v>13.99</v>
      </c>
      <c r="AD40" s="198">
        <v>0</v>
      </c>
      <c r="AE40" s="198">
        <v>0</v>
      </c>
      <c r="AF40" s="198">
        <v>0</v>
      </c>
      <c r="AG40" s="198">
        <v>16.97</v>
      </c>
      <c r="AH40" s="198">
        <v>0</v>
      </c>
      <c r="AI40" s="198">
        <v>25.46</v>
      </c>
      <c r="AJ40" s="198">
        <v>0</v>
      </c>
      <c r="AK40" s="198">
        <v>93.39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11.7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492.08</v>
      </c>
      <c r="L41" s="198">
        <v>193.74</v>
      </c>
      <c r="M41" s="198">
        <v>61.29</v>
      </c>
      <c r="N41" s="198">
        <v>49.86</v>
      </c>
      <c r="O41" s="198">
        <v>35.21</v>
      </c>
      <c r="P41" s="198">
        <v>18.8</v>
      </c>
      <c r="Q41" s="198">
        <v>9.2100000000000009</v>
      </c>
      <c r="R41" s="198">
        <v>17.899999999999999</v>
      </c>
      <c r="S41" s="198">
        <v>11.14</v>
      </c>
      <c r="T41" s="198">
        <v>0</v>
      </c>
      <c r="U41" s="198">
        <v>49.74</v>
      </c>
      <c r="V41" s="198">
        <v>8.74</v>
      </c>
      <c r="W41" s="198">
        <v>19.579999999999998</v>
      </c>
      <c r="X41" s="198">
        <v>62.27</v>
      </c>
      <c r="Y41" s="198">
        <v>0</v>
      </c>
      <c r="Z41" s="198">
        <v>114.23</v>
      </c>
      <c r="AA41" s="198">
        <v>32.08</v>
      </c>
      <c r="AB41" s="198">
        <v>0</v>
      </c>
      <c r="AC41" s="198">
        <v>13.99</v>
      </c>
      <c r="AD41" s="198">
        <v>0</v>
      </c>
      <c r="AE41" s="198">
        <v>0</v>
      </c>
      <c r="AF41" s="198">
        <v>0</v>
      </c>
      <c r="AG41" s="198">
        <v>16.97</v>
      </c>
      <c r="AH41" s="198">
        <v>0</v>
      </c>
      <c r="AI41" s="198">
        <v>23.83</v>
      </c>
      <c r="AJ41" s="198">
        <v>0</v>
      </c>
      <c r="AK41" s="198">
        <v>93.39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11.7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492.08</v>
      </c>
      <c r="L42" s="198">
        <v>193.74</v>
      </c>
      <c r="M42" s="198">
        <v>61.29</v>
      </c>
      <c r="N42" s="198">
        <v>49.86</v>
      </c>
      <c r="O42" s="198">
        <v>35.21</v>
      </c>
      <c r="P42" s="198">
        <v>18.8</v>
      </c>
      <c r="Q42" s="198">
        <v>9.2100000000000009</v>
      </c>
      <c r="R42" s="198">
        <v>17.899999999999999</v>
      </c>
      <c r="S42" s="198">
        <v>11.14</v>
      </c>
      <c r="T42" s="198">
        <v>0</v>
      </c>
      <c r="U42" s="198">
        <v>49.74</v>
      </c>
      <c r="V42" s="198">
        <v>8.74</v>
      </c>
      <c r="W42" s="198">
        <v>19.579999999999998</v>
      </c>
      <c r="X42" s="198">
        <v>62.27</v>
      </c>
      <c r="Y42" s="198">
        <v>0</v>
      </c>
      <c r="Z42" s="198">
        <v>114.23</v>
      </c>
      <c r="AA42" s="198">
        <v>32.08</v>
      </c>
      <c r="AB42" s="198">
        <v>0</v>
      </c>
      <c r="AC42" s="198">
        <v>13.99</v>
      </c>
      <c r="AD42" s="198">
        <v>0</v>
      </c>
      <c r="AE42" s="198">
        <v>0</v>
      </c>
      <c r="AF42" s="198">
        <v>0</v>
      </c>
      <c r="AG42" s="198">
        <v>16.97</v>
      </c>
      <c r="AH42" s="198">
        <v>0</v>
      </c>
      <c r="AI42" s="198">
        <v>25.46</v>
      </c>
      <c r="AJ42" s="198">
        <v>0</v>
      </c>
      <c r="AK42" s="198">
        <v>93.39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11.7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492.08</v>
      </c>
      <c r="L43" s="198">
        <v>193.74</v>
      </c>
      <c r="M43" s="198">
        <v>61.29</v>
      </c>
      <c r="N43" s="198">
        <v>49.86</v>
      </c>
      <c r="O43" s="198">
        <v>35.21</v>
      </c>
      <c r="P43" s="198">
        <v>19.739999999999998</v>
      </c>
      <c r="Q43" s="198">
        <v>9.2100000000000009</v>
      </c>
      <c r="R43" s="198">
        <v>17.899999999999999</v>
      </c>
      <c r="S43" s="198">
        <v>11.14</v>
      </c>
      <c r="T43" s="198">
        <v>0</v>
      </c>
      <c r="U43" s="198">
        <v>49.74</v>
      </c>
      <c r="V43" s="198">
        <v>8.74</v>
      </c>
      <c r="W43" s="198">
        <v>19.579999999999998</v>
      </c>
      <c r="X43" s="198">
        <v>62.27</v>
      </c>
      <c r="Y43" s="198">
        <v>0</v>
      </c>
      <c r="Z43" s="198">
        <v>114.23</v>
      </c>
      <c r="AA43" s="198">
        <v>32.08</v>
      </c>
      <c r="AB43" s="198">
        <v>0</v>
      </c>
      <c r="AC43" s="198">
        <v>13.99</v>
      </c>
      <c r="AD43" s="198">
        <v>0</v>
      </c>
      <c r="AE43" s="198">
        <v>0</v>
      </c>
      <c r="AF43" s="198">
        <v>0</v>
      </c>
      <c r="AG43" s="198">
        <v>16.97</v>
      </c>
      <c r="AH43" s="198">
        <v>0</v>
      </c>
      <c r="AI43" s="198">
        <v>25.46</v>
      </c>
      <c r="AJ43" s="198">
        <v>0</v>
      </c>
      <c r="AK43" s="198">
        <v>93.39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11.7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492.08</v>
      </c>
      <c r="L44" s="198">
        <v>193.74</v>
      </c>
      <c r="M44" s="198">
        <v>61.29</v>
      </c>
      <c r="N44" s="198">
        <v>49.86</v>
      </c>
      <c r="O44" s="198">
        <v>35.21</v>
      </c>
      <c r="P44" s="198">
        <v>19.739999999999998</v>
      </c>
      <c r="Q44" s="198">
        <v>9.2100000000000009</v>
      </c>
      <c r="R44" s="198">
        <v>17.899999999999999</v>
      </c>
      <c r="S44" s="198">
        <v>11.14</v>
      </c>
      <c r="T44" s="198">
        <v>0</v>
      </c>
      <c r="U44" s="198">
        <v>49.74</v>
      </c>
      <c r="V44" s="198">
        <v>8.74</v>
      </c>
      <c r="W44" s="198">
        <v>19.579999999999998</v>
      </c>
      <c r="X44" s="198">
        <v>62.27</v>
      </c>
      <c r="Y44" s="198">
        <v>0</v>
      </c>
      <c r="Z44" s="198">
        <v>114.23</v>
      </c>
      <c r="AA44" s="198">
        <v>32.08</v>
      </c>
      <c r="AB44" s="198">
        <v>0</v>
      </c>
      <c r="AC44" s="198">
        <v>12.99</v>
      </c>
      <c r="AD44" s="198">
        <v>0</v>
      </c>
      <c r="AE44" s="198">
        <v>0</v>
      </c>
      <c r="AF44" s="198">
        <v>0</v>
      </c>
      <c r="AG44" s="198">
        <v>16.97</v>
      </c>
      <c r="AH44" s="198">
        <v>0</v>
      </c>
      <c r="AI44" s="198">
        <v>25.46</v>
      </c>
      <c r="AJ44" s="198">
        <v>0</v>
      </c>
      <c r="AK44" s="198">
        <v>93.4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11.7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492.08</v>
      </c>
      <c r="L45" s="198">
        <v>193.74</v>
      </c>
      <c r="M45" s="198">
        <v>61.29</v>
      </c>
      <c r="N45" s="198">
        <v>49.86</v>
      </c>
      <c r="O45" s="198">
        <v>35.21</v>
      </c>
      <c r="P45" s="198">
        <v>19.739999999999998</v>
      </c>
      <c r="Q45" s="198">
        <v>9.2100000000000009</v>
      </c>
      <c r="R45" s="198">
        <v>17.899999999999999</v>
      </c>
      <c r="S45" s="198">
        <v>11.14</v>
      </c>
      <c r="T45" s="198">
        <v>0</v>
      </c>
      <c r="U45" s="198">
        <v>49.74</v>
      </c>
      <c r="V45" s="198">
        <v>8.74</v>
      </c>
      <c r="W45" s="198">
        <v>19.579999999999998</v>
      </c>
      <c r="X45" s="198">
        <v>62.27</v>
      </c>
      <c r="Y45" s="198">
        <v>0</v>
      </c>
      <c r="Z45" s="198">
        <v>114.23</v>
      </c>
      <c r="AA45" s="198">
        <v>32.08</v>
      </c>
      <c r="AB45" s="198">
        <v>0</v>
      </c>
      <c r="AC45" s="198">
        <v>12.99</v>
      </c>
      <c r="AD45" s="198">
        <v>0</v>
      </c>
      <c r="AE45" s="198">
        <v>0</v>
      </c>
      <c r="AF45" s="198">
        <v>0</v>
      </c>
      <c r="AG45" s="198">
        <v>16.97</v>
      </c>
      <c r="AH45" s="198">
        <v>0</v>
      </c>
      <c r="AI45" s="198">
        <v>25.46</v>
      </c>
      <c r="AJ45" s="198">
        <v>0</v>
      </c>
      <c r="AK45" s="198">
        <v>93.39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11.7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492.08</v>
      </c>
      <c r="L46" s="198">
        <v>193.74</v>
      </c>
      <c r="M46" s="198">
        <v>61.29</v>
      </c>
      <c r="N46" s="198">
        <v>49.86</v>
      </c>
      <c r="O46" s="198">
        <v>35.21</v>
      </c>
      <c r="P46" s="198">
        <v>19.739999999999998</v>
      </c>
      <c r="Q46" s="198">
        <v>9.2100000000000009</v>
      </c>
      <c r="R46" s="198">
        <v>17.899999999999999</v>
      </c>
      <c r="S46" s="198">
        <v>11.14</v>
      </c>
      <c r="T46" s="198">
        <v>0</v>
      </c>
      <c r="U46" s="198">
        <v>49.74</v>
      </c>
      <c r="V46" s="198">
        <v>8.74</v>
      </c>
      <c r="W46" s="198">
        <v>19.579999999999998</v>
      </c>
      <c r="X46" s="198">
        <v>62.27</v>
      </c>
      <c r="Y46" s="198">
        <v>0</v>
      </c>
      <c r="Z46" s="198">
        <v>114.23</v>
      </c>
      <c r="AA46" s="198">
        <v>32.08</v>
      </c>
      <c r="AB46" s="198">
        <v>0</v>
      </c>
      <c r="AC46" s="198">
        <v>12</v>
      </c>
      <c r="AD46" s="198">
        <v>0</v>
      </c>
      <c r="AE46" s="198">
        <v>0</v>
      </c>
      <c r="AF46" s="198">
        <v>0</v>
      </c>
      <c r="AG46" s="198">
        <v>16.97</v>
      </c>
      <c r="AH46" s="198">
        <v>0</v>
      </c>
      <c r="AI46" s="198">
        <v>25.46</v>
      </c>
      <c r="AJ46" s="198">
        <v>0</v>
      </c>
      <c r="AK46" s="198">
        <v>93.39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11.7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492.08</v>
      </c>
      <c r="L47" s="198">
        <v>214.87</v>
      </c>
      <c r="M47" s="198">
        <v>61.29</v>
      </c>
      <c r="N47" s="198">
        <v>49.86</v>
      </c>
      <c r="O47" s="198">
        <v>35.21</v>
      </c>
      <c r="P47" s="198">
        <v>19.739999999999998</v>
      </c>
      <c r="Q47" s="198">
        <v>9.2100000000000009</v>
      </c>
      <c r="R47" s="198">
        <v>17.899999999999999</v>
      </c>
      <c r="S47" s="198">
        <v>11.14</v>
      </c>
      <c r="T47" s="198">
        <v>0</v>
      </c>
      <c r="U47" s="198">
        <v>49.74</v>
      </c>
      <c r="V47" s="198">
        <v>8.74</v>
      </c>
      <c r="W47" s="198">
        <v>19.579999999999998</v>
      </c>
      <c r="X47" s="198">
        <v>62.27</v>
      </c>
      <c r="Y47" s="198">
        <v>0</v>
      </c>
      <c r="Z47" s="198">
        <v>114.23</v>
      </c>
      <c r="AA47" s="198">
        <v>32.08</v>
      </c>
      <c r="AB47" s="198">
        <v>0</v>
      </c>
      <c r="AC47" s="198">
        <v>9.77</v>
      </c>
      <c r="AD47" s="198">
        <v>0</v>
      </c>
      <c r="AE47" s="198">
        <v>0</v>
      </c>
      <c r="AF47" s="198">
        <v>0</v>
      </c>
      <c r="AG47" s="198">
        <v>16.97</v>
      </c>
      <c r="AH47" s="198">
        <v>0</v>
      </c>
      <c r="AI47" s="198">
        <v>25.46</v>
      </c>
      <c r="AJ47" s="198">
        <v>0</v>
      </c>
      <c r="AK47" s="198">
        <v>93.39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11.7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492.08</v>
      </c>
      <c r="L48" s="198">
        <v>216.43</v>
      </c>
      <c r="M48" s="198">
        <v>61.29</v>
      </c>
      <c r="N48" s="198">
        <v>49.86</v>
      </c>
      <c r="O48" s="198">
        <v>35.21</v>
      </c>
      <c r="P48" s="198">
        <v>19.739999999999998</v>
      </c>
      <c r="Q48" s="198">
        <v>9.2100000000000009</v>
      </c>
      <c r="R48" s="198">
        <v>17.899999999999999</v>
      </c>
      <c r="S48" s="198">
        <v>11.14</v>
      </c>
      <c r="T48" s="198">
        <v>0</v>
      </c>
      <c r="U48" s="198">
        <v>49.74</v>
      </c>
      <c r="V48" s="198">
        <v>8.74</v>
      </c>
      <c r="W48" s="198">
        <v>19.579999999999998</v>
      </c>
      <c r="X48" s="198">
        <v>62.27</v>
      </c>
      <c r="Y48" s="198">
        <v>0</v>
      </c>
      <c r="Z48" s="198">
        <v>114.23</v>
      </c>
      <c r="AA48" s="198">
        <v>32.08</v>
      </c>
      <c r="AB48" s="198">
        <v>0</v>
      </c>
      <c r="AC48" s="198">
        <v>9.77</v>
      </c>
      <c r="AD48" s="198">
        <v>0</v>
      </c>
      <c r="AE48" s="198">
        <v>0</v>
      </c>
      <c r="AF48" s="198">
        <v>0</v>
      </c>
      <c r="AG48" s="198">
        <v>16.97</v>
      </c>
      <c r="AH48" s="198">
        <v>0</v>
      </c>
      <c r="AI48" s="198">
        <v>18.350000000000001</v>
      </c>
      <c r="AJ48" s="198">
        <v>0</v>
      </c>
      <c r="AK48" s="198">
        <v>93.39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11.7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492.08</v>
      </c>
      <c r="L49" s="198">
        <v>218.76</v>
      </c>
      <c r="M49" s="198">
        <v>61.29</v>
      </c>
      <c r="N49" s="198">
        <v>49.86</v>
      </c>
      <c r="O49" s="198">
        <v>35.21</v>
      </c>
      <c r="P49" s="198">
        <v>19.739999999999998</v>
      </c>
      <c r="Q49" s="198">
        <v>9.2100000000000009</v>
      </c>
      <c r="R49" s="198">
        <v>17.899999999999999</v>
      </c>
      <c r="S49" s="198">
        <v>11.14</v>
      </c>
      <c r="T49" s="198">
        <v>0</v>
      </c>
      <c r="U49" s="198">
        <v>49.74</v>
      </c>
      <c r="V49" s="198">
        <v>8.74</v>
      </c>
      <c r="W49" s="198">
        <v>19.579999999999998</v>
      </c>
      <c r="X49" s="198">
        <v>62.27</v>
      </c>
      <c r="Y49" s="198">
        <v>0</v>
      </c>
      <c r="Z49" s="198">
        <v>114.23</v>
      </c>
      <c r="AA49" s="198">
        <v>32.08</v>
      </c>
      <c r="AB49" s="198">
        <v>0</v>
      </c>
      <c r="AC49" s="198">
        <v>9.77</v>
      </c>
      <c r="AD49" s="198">
        <v>0</v>
      </c>
      <c r="AE49" s="198">
        <v>0</v>
      </c>
      <c r="AF49" s="198">
        <v>0</v>
      </c>
      <c r="AG49" s="198">
        <v>16.97</v>
      </c>
      <c r="AH49" s="198">
        <v>0</v>
      </c>
      <c r="AI49" s="198">
        <v>20.76</v>
      </c>
      <c r="AJ49" s="198">
        <v>0</v>
      </c>
      <c r="AK49" s="198">
        <v>93.39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11.7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492.08</v>
      </c>
      <c r="L50" s="198">
        <v>220.51</v>
      </c>
      <c r="M50" s="198">
        <v>61.29</v>
      </c>
      <c r="N50" s="198">
        <v>49.86</v>
      </c>
      <c r="O50" s="198">
        <v>35.21</v>
      </c>
      <c r="P50" s="198">
        <v>19.739999999999998</v>
      </c>
      <c r="Q50" s="198">
        <v>9.2100000000000009</v>
      </c>
      <c r="R50" s="198">
        <v>17.899999999999999</v>
      </c>
      <c r="S50" s="198">
        <v>11.14</v>
      </c>
      <c r="T50" s="198">
        <v>0</v>
      </c>
      <c r="U50" s="198">
        <v>49.74</v>
      </c>
      <c r="V50" s="198">
        <v>8.74</v>
      </c>
      <c r="W50" s="198">
        <v>19.579999999999998</v>
      </c>
      <c r="X50" s="198">
        <v>62.27</v>
      </c>
      <c r="Y50" s="198">
        <v>0</v>
      </c>
      <c r="Z50" s="198">
        <v>114.23</v>
      </c>
      <c r="AA50" s="198">
        <v>32.08</v>
      </c>
      <c r="AB50" s="198">
        <v>0</v>
      </c>
      <c r="AC50" s="198">
        <v>9.77</v>
      </c>
      <c r="AD50" s="198">
        <v>0</v>
      </c>
      <c r="AE50" s="198">
        <v>0</v>
      </c>
      <c r="AF50" s="198">
        <v>0</v>
      </c>
      <c r="AG50" s="198">
        <v>16.97</v>
      </c>
      <c r="AH50" s="198">
        <v>0</v>
      </c>
      <c r="AI50" s="198">
        <v>20.76</v>
      </c>
      <c r="AJ50" s="198">
        <v>0</v>
      </c>
      <c r="AK50" s="198">
        <v>93.39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11.7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492.09</v>
      </c>
      <c r="L51" s="198">
        <v>220.51</v>
      </c>
      <c r="M51" s="198">
        <v>61.29</v>
      </c>
      <c r="N51" s="198">
        <v>49.86</v>
      </c>
      <c r="O51" s="198">
        <v>35.21</v>
      </c>
      <c r="P51" s="198">
        <v>19.739999999999998</v>
      </c>
      <c r="Q51" s="198">
        <v>9.1999999999999993</v>
      </c>
      <c r="R51" s="198">
        <v>17.899999999999999</v>
      </c>
      <c r="S51" s="198">
        <v>11.14</v>
      </c>
      <c r="T51" s="198">
        <v>0</v>
      </c>
      <c r="U51" s="198">
        <v>49.74</v>
      </c>
      <c r="V51" s="198">
        <v>8.74</v>
      </c>
      <c r="W51" s="198">
        <v>19.579999999999998</v>
      </c>
      <c r="X51" s="198">
        <v>62.27</v>
      </c>
      <c r="Y51" s="198">
        <v>0</v>
      </c>
      <c r="Z51" s="198">
        <v>114.23</v>
      </c>
      <c r="AA51" s="198">
        <v>38.57</v>
      </c>
      <c r="AB51" s="198">
        <v>0</v>
      </c>
      <c r="AC51" s="198">
        <v>9.77</v>
      </c>
      <c r="AD51" s="198">
        <v>0</v>
      </c>
      <c r="AE51" s="198">
        <v>0</v>
      </c>
      <c r="AF51" s="198">
        <v>0</v>
      </c>
      <c r="AG51" s="198">
        <v>16.97</v>
      </c>
      <c r="AH51" s="198">
        <v>0</v>
      </c>
      <c r="AI51" s="198">
        <v>25.46</v>
      </c>
      <c r="AJ51" s="198">
        <v>0</v>
      </c>
      <c r="AK51" s="198">
        <v>93.39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11.7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492.09</v>
      </c>
      <c r="L52" s="198">
        <v>220.51</v>
      </c>
      <c r="M52" s="198">
        <v>61.29</v>
      </c>
      <c r="N52" s="198">
        <v>49.86</v>
      </c>
      <c r="O52" s="198">
        <v>35.21</v>
      </c>
      <c r="P52" s="198">
        <v>19.739999999999998</v>
      </c>
      <c r="Q52" s="198">
        <v>9.1999999999999993</v>
      </c>
      <c r="R52" s="198">
        <v>17.899999999999999</v>
      </c>
      <c r="S52" s="198">
        <v>11.14</v>
      </c>
      <c r="T52" s="198">
        <v>0</v>
      </c>
      <c r="U52" s="198">
        <v>49.74</v>
      </c>
      <c r="V52" s="198">
        <v>8.75</v>
      </c>
      <c r="W52" s="198">
        <v>19.59</v>
      </c>
      <c r="X52" s="198">
        <v>62.27</v>
      </c>
      <c r="Y52" s="198">
        <v>0</v>
      </c>
      <c r="Z52" s="198">
        <v>114.23</v>
      </c>
      <c r="AA52" s="198">
        <v>38.57</v>
      </c>
      <c r="AB52" s="198">
        <v>0</v>
      </c>
      <c r="AC52" s="198">
        <v>9.77</v>
      </c>
      <c r="AD52" s="198">
        <v>0</v>
      </c>
      <c r="AE52" s="198">
        <v>0</v>
      </c>
      <c r="AF52" s="198">
        <v>0</v>
      </c>
      <c r="AG52" s="198">
        <v>16.97</v>
      </c>
      <c r="AH52" s="198">
        <v>0</v>
      </c>
      <c r="AI52" s="198">
        <v>25.46</v>
      </c>
      <c r="AJ52" s="198">
        <v>0</v>
      </c>
      <c r="AK52" s="198">
        <v>93.39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11.7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492.09</v>
      </c>
      <c r="L53" s="198">
        <v>220.51</v>
      </c>
      <c r="M53" s="198">
        <v>61.29</v>
      </c>
      <c r="N53" s="198">
        <v>49.86</v>
      </c>
      <c r="O53" s="198">
        <v>35.21</v>
      </c>
      <c r="P53" s="198">
        <v>19.739999999999998</v>
      </c>
      <c r="Q53" s="198">
        <v>9.1999999999999993</v>
      </c>
      <c r="R53" s="198">
        <v>17.899999999999999</v>
      </c>
      <c r="S53" s="198">
        <v>11.14</v>
      </c>
      <c r="T53" s="198">
        <v>0</v>
      </c>
      <c r="U53" s="198">
        <v>49.74</v>
      </c>
      <c r="V53" s="198">
        <v>8.75</v>
      </c>
      <c r="W53" s="198">
        <v>19.59</v>
      </c>
      <c r="X53" s="198">
        <v>62.27</v>
      </c>
      <c r="Y53" s="198">
        <v>0</v>
      </c>
      <c r="Z53" s="198">
        <v>114.23</v>
      </c>
      <c r="AA53" s="198">
        <v>38.57</v>
      </c>
      <c r="AB53" s="198">
        <v>0</v>
      </c>
      <c r="AC53" s="198">
        <v>9.77</v>
      </c>
      <c r="AD53" s="198">
        <v>0</v>
      </c>
      <c r="AE53" s="198">
        <v>0</v>
      </c>
      <c r="AF53" s="198">
        <v>0</v>
      </c>
      <c r="AG53" s="198">
        <v>16.97</v>
      </c>
      <c r="AH53" s="198">
        <v>0</v>
      </c>
      <c r="AI53" s="198">
        <v>25.46</v>
      </c>
      <c r="AJ53" s="198">
        <v>0</v>
      </c>
      <c r="AK53" s="198">
        <v>93.39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11.7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492.09</v>
      </c>
      <c r="L54" s="198">
        <v>220.51</v>
      </c>
      <c r="M54" s="198">
        <v>61.29</v>
      </c>
      <c r="N54" s="198">
        <v>49.86</v>
      </c>
      <c r="O54" s="198">
        <v>35.21</v>
      </c>
      <c r="P54" s="198">
        <v>19.739999999999998</v>
      </c>
      <c r="Q54" s="198">
        <v>9.1999999999999993</v>
      </c>
      <c r="R54" s="198">
        <v>17.899999999999999</v>
      </c>
      <c r="S54" s="198">
        <v>11.14</v>
      </c>
      <c r="T54" s="198">
        <v>0</v>
      </c>
      <c r="U54" s="198">
        <v>49.74</v>
      </c>
      <c r="V54" s="198">
        <v>8.75</v>
      </c>
      <c r="W54" s="198">
        <v>19.59</v>
      </c>
      <c r="X54" s="198">
        <v>62.27</v>
      </c>
      <c r="Y54" s="198">
        <v>0</v>
      </c>
      <c r="Z54" s="198">
        <v>114.23</v>
      </c>
      <c r="AA54" s="198">
        <v>38.57</v>
      </c>
      <c r="AB54" s="198">
        <v>0</v>
      </c>
      <c r="AC54" s="198">
        <v>9.2799999999999994</v>
      </c>
      <c r="AD54" s="198">
        <v>0</v>
      </c>
      <c r="AE54" s="198">
        <v>0</v>
      </c>
      <c r="AF54" s="198">
        <v>0</v>
      </c>
      <c r="AG54" s="198">
        <v>16.97</v>
      </c>
      <c r="AH54" s="198">
        <v>0</v>
      </c>
      <c r="AI54" s="198">
        <v>25.46</v>
      </c>
      <c r="AJ54" s="198">
        <v>0</v>
      </c>
      <c r="AK54" s="198">
        <v>98.19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11.7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492.09</v>
      </c>
      <c r="L55" s="198">
        <v>211.91</v>
      </c>
      <c r="M55" s="198">
        <v>61.29</v>
      </c>
      <c r="N55" s="198">
        <v>49.86</v>
      </c>
      <c r="O55" s="198">
        <v>35.21</v>
      </c>
      <c r="P55" s="198">
        <v>19.739999999999998</v>
      </c>
      <c r="Q55" s="198">
        <v>9.1999999999999993</v>
      </c>
      <c r="R55" s="198">
        <v>17.899999999999999</v>
      </c>
      <c r="S55" s="198">
        <v>11.14</v>
      </c>
      <c r="T55" s="198">
        <v>0</v>
      </c>
      <c r="U55" s="198">
        <v>49.74</v>
      </c>
      <c r="V55" s="198">
        <v>8.75</v>
      </c>
      <c r="W55" s="198">
        <v>19.59</v>
      </c>
      <c r="X55" s="198">
        <v>62.27</v>
      </c>
      <c r="Y55" s="198">
        <v>0</v>
      </c>
      <c r="Z55" s="198">
        <v>114.23</v>
      </c>
      <c r="AA55" s="198">
        <v>38.08</v>
      </c>
      <c r="AB55" s="198">
        <v>0</v>
      </c>
      <c r="AC55" s="198">
        <v>12</v>
      </c>
      <c r="AD55" s="198">
        <v>0</v>
      </c>
      <c r="AE55" s="198">
        <v>0</v>
      </c>
      <c r="AF55" s="198">
        <v>0</v>
      </c>
      <c r="AG55" s="198">
        <v>16.97</v>
      </c>
      <c r="AH55" s="198">
        <v>0</v>
      </c>
      <c r="AI55" s="198">
        <v>25.46</v>
      </c>
      <c r="AJ55" s="198">
        <v>0</v>
      </c>
      <c r="AK55" s="198">
        <v>96.6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11.7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492.09</v>
      </c>
      <c r="L56" s="198">
        <v>212.38</v>
      </c>
      <c r="M56" s="198">
        <v>61.29</v>
      </c>
      <c r="N56" s="198">
        <v>49.86</v>
      </c>
      <c r="O56" s="198">
        <v>35.21</v>
      </c>
      <c r="P56" s="198">
        <v>19.739999999999998</v>
      </c>
      <c r="Q56" s="198">
        <v>9.1999999999999993</v>
      </c>
      <c r="R56" s="198">
        <v>17.899999999999999</v>
      </c>
      <c r="S56" s="198">
        <v>11.14</v>
      </c>
      <c r="T56" s="198">
        <v>0</v>
      </c>
      <c r="U56" s="198">
        <v>49.74</v>
      </c>
      <c r="V56" s="198">
        <v>8.75</v>
      </c>
      <c r="W56" s="198">
        <v>19.59</v>
      </c>
      <c r="X56" s="198">
        <v>62.27</v>
      </c>
      <c r="Y56" s="198">
        <v>0</v>
      </c>
      <c r="Z56" s="198">
        <v>114.23</v>
      </c>
      <c r="AA56" s="198">
        <v>38.08</v>
      </c>
      <c r="AB56" s="198">
        <v>0</v>
      </c>
      <c r="AC56" s="198">
        <v>12</v>
      </c>
      <c r="AD56" s="198">
        <v>0</v>
      </c>
      <c r="AE56" s="198">
        <v>0</v>
      </c>
      <c r="AF56" s="198">
        <v>0</v>
      </c>
      <c r="AG56" s="198">
        <v>16.97</v>
      </c>
      <c r="AH56" s="198">
        <v>0</v>
      </c>
      <c r="AI56" s="198">
        <v>25.46</v>
      </c>
      <c r="AJ56" s="198">
        <v>0</v>
      </c>
      <c r="AK56" s="198">
        <v>98.84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11.7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492.09</v>
      </c>
      <c r="L57" s="198">
        <v>211.72</v>
      </c>
      <c r="M57" s="198">
        <v>61.29</v>
      </c>
      <c r="N57" s="198">
        <v>49.86</v>
      </c>
      <c r="O57" s="198">
        <v>35.21</v>
      </c>
      <c r="P57" s="198">
        <v>19.739999999999998</v>
      </c>
      <c r="Q57" s="198">
        <v>9.1999999999999993</v>
      </c>
      <c r="R57" s="198">
        <v>17.899999999999999</v>
      </c>
      <c r="S57" s="198">
        <v>11.14</v>
      </c>
      <c r="T57" s="198">
        <v>0</v>
      </c>
      <c r="U57" s="198">
        <v>49.74</v>
      </c>
      <c r="V57" s="198">
        <v>8.75</v>
      </c>
      <c r="W57" s="198">
        <v>19.59</v>
      </c>
      <c r="X57" s="198">
        <v>62.27</v>
      </c>
      <c r="Y57" s="198">
        <v>0</v>
      </c>
      <c r="Z57" s="198">
        <v>114.23</v>
      </c>
      <c r="AA57" s="198">
        <v>38.08</v>
      </c>
      <c r="AB57" s="198">
        <v>0</v>
      </c>
      <c r="AC57" s="198">
        <v>12</v>
      </c>
      <c r="AD57" s="198">
        <v>0</v>
      </c>
      <c r="AE57" s="198">
        <v>0</v>
      </c>
      <c r="AF57" s="198">
        <v>0</v>
      </c>
      <c r="AG57" s="198">
        <v>16.97</v>
      </c>
      <c r="AH57" s="198">
        <v>0</v>
      </c>
      <c r="AI57" s="198">
        <v>25.46</v>
      </c>
      <c r="AJ57" s="198">
        <v>0</v>
      </c>
      <c r="AK57" s="198">
        <v>98.19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11.7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492.08</v>
      </c>
      <c r="L58" s="198">
        <v>212.42</v>
      </c>
      <c r="M58" s="198">
        <v>61.29</v>
      </c>
      <c r="N58" s="198">
        <v>49.86</v>
      </c>
      <c r="O58" s="198">
        <v>35.21</v>
      </c>
      <c r="P58" s="198">
        <v>19.739999999999998</v>
      </c>
      <c r="Q58" s="198">
        <v>9.2100000000000009</v>
      </c>
      <c r="R58" s="198">
        <v>17.89</v>
      </c>
      <c r="S58" s="198">
        <v>11.14</v>
      </c>
      <c r="T58" s="198">
        <v>0</v>
      </c>
      <c r="U58" s="198">
        <v>49.74</v>
      </c>
      <c r="V58" s="198">
        <v>8.75</v>
      </c>
      <c r="W58" s="198">
        <v>19.59</v>
      </c>
      <c r="X58" s="198">
        <v>62.27</v>
      </c>
      <c r="Y58" s="198">
        <v>0</v>
      </c>
      <c r="Z58" s="198">
        <v>114.23</v>
      </c>
      <c r="AA58" s="198">
        <v>38.08</v>
      </c>
      <c r="AB58" s="198">
        <v>0</v>
      </c>
      <c r="AC58" s="198">
        <v>12</v>
      </c>
      <c r="AD58" s="198">
        <v>0</v>
      </c>
      <c r="AE58" s="198">
        <v>0</v>
      </c>
      <c r="AF58" s="198">
        <v>0</v>
      </c>
      <c r="AG58" s="198">
        <v>16.97</v>
      </c>
      <c r="AH58" s="198">
        <v>0</v>
      </c>
      <c r="AI58" s="198">
        <v>25.46</v>
      </c>
      <c r="AJ58" s="198">
        <v>0</v>
      </c>
      <c r="AK58" s="198">
        <v>98.19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11.7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492.08</v>
      </c>
      <c r="L59" s="198">
        <v>212.42</v>
      </c>
      <c r="M59" s="198">
        <v>61.29</v>
      </c>
      <c r="N59" s="198">
        <v>49.86</v>
      </c>
      <c r="O59" s="198">
        <v>35.21</v>
      </c>
      <c r="P59" s="198">
        <v>19.739999999999998</v>
      </c>
      <c r="Q59" s="198">
        <v>9.2100000000000009</v>
      </c>
      <c r="R59" s="198">
        <v>17.89</v>
      </c>
      <c r="S59" s="198">
        <v>11.14</v>
      </c>
      <c r="T59" s="198">
        <v>0</v>
      </c>
      <c r="U59" s="198">
        <v>49.74</v>
      </c>
      <c r="V59" s="198">
        <v>8.75</v>
      </c>
      <c r="W59" s="198">
        <v>19.59</v>
      </c>
      <c r="X59" s="198">
        <v>62.27</v>
      </c>
      <c r="Y59" s="198">
        <v>0</v>
      </c>
      <c r="Z59" s="198">
        <v>114.23</v>
      </c>
      <c r="AA59" s="198">
        <v>38.08</v>
      </c>
      <c r="AB59" s="198">
        <v>0</v>
      </c>
      <c r="AC59" s="198">
        <v>12</v>
      </c>
      <c r="AD59" s="198">
        <v>0</v>
      </c>
      <c r="AE59" s="198">
        <v>0</v>
      </c>
      <c r="AF59" s="198">
        <v>0</v>
      </c>
      <c r="AG59" s="198">
        <v>16.97</v>
      </c>
      <c r="AH59" s="198">
        <v>0</v>
      </c>
      <c r="AI59" s="198">
        <v>25.46</v>
      </c>
      <c r="AJ59" s="198">
        <v>0</v>
      </c>
      <c r="AK59" s="198">
        <v>98.51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11.7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492.09</v>
      </c>
      <c r="L60" s="198">
        <v>212.42</v>
      </c>
      <c r="M60" s="198">
        <v>61.29</v>
      </c>
      <c r="N60" s="198">
        <v>49.86</v>
      </c>
      <c r="O60" s="198">
        <v>35.21</v>
      </c>
      <c r="P60" s="198">
        <v>19.739999999999998</v>
      </c>
      <c r="Q60" s="198">
        <v>9.2100000000000009</v>
      </c>
      <c r="R60" s="198">
        <v>17.89</v>
      </c>
      <c r="S60" s="198">
        <v>11.14</v>
      </c>
      <c r="T60" s="198">
        <v>0</v>
      </c>
      <c r="U60" s="198">
        <v>49.74</v>
      </c>
      <c r="V60" s="198">
        <v>8.75</v>
      </c>
      <c r="W60" s="198">
        <v>19.59</v>
      </c>
      <c r="X60" s="198">
        <v>62.27</v>
      </c>
      <c r="Y60" s="198">
        <v>0</v>
      </c>
      <c r="Z60" s="198">
        <v>114.23</v>
      </c>
      <c r="AA60" s="198">
        <v>38.08</v>
      </c>
      <c r="AB60" s="198">
        <v>0</v>
      </c>
      <c r="AC60" s="198">
        <v>12</v>
      </c>
      <c r="AD60" s="198">
        <v>0</v>
      </c>
      <c r="AE60" s="198">
        <v>0</v>
      </c>
      <c r="AF60" s="198">
        <v>0</v>
      </c>
      <c r="AG60" s="198">
        <v>16.97</v>
      </c>
      <c r="AH60" s="198">
        <v>0</v>
      </c>
      <c r="AI60" s="198">
        <v>25.46</v>
      </c>
      <c r="AJ60" s="198">
        <v>0</v>
      </c>
      <c r="AK60" s="198">
        <v>98.84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11.7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492.09</v>
      </c>
      <c r="L61" s="198">
        <v>212.42</v>
      </c>
      <c r="M61" s="198">
        <v>61.29</v>
      </c>
      <c r="N61" s="198">
        <v>49.86</v>
      </c>
      <c r="O61" s="198">
        <v>35.21</v>
      </c>
      <c r="P61" s="198">
        <v>19.739999999999998</v>
      </c>
      <c r="Q61" s="198">
        <v>9.2100000000000009</v>
      </c>
      <c r="R61" s="198">
        <v>17.89</v>
      </c>
      <c r="S61" s="198">
        <v>11.14</v>
      </c>
      <c r="T61" s="198">
        <v>0</v>
      </c>
      <c r="U61" s="198">
        <v>49.74</v>
      </c>
      <c r="V61" s="198">
        <v>8.75</v>
      </c>
      <c r="W61" s="198">
        <v>19.59</v>
      </c>
      <c r="X61" s="198">
        <v>62.27</v>
      </c>
      <c r="Y61" s="198">
        <v>0</v>
      </c>
      <c r="Z61" s="198">
        <v>114.23</v>
      </c>
      <c r="AA61" s="198">
        <v>38.08</v>
      </c>
      <c r="AB61" s="198">
        <v>0</v>
      </c>
      <c r="AC61" s="198">
        <v>12</v>
      </c>
      <c r="AD61" s="198">
        <v>0</v>
      </c>
      <c r="AE61" s="198">
        <v>0</v>
      </c>
      <c r="AF61" s="198">
        <v>0</v>
      </c>
      <c r="AG61" s="198">
        <v>16.97</v>
      </c>
      <c r="AH61" s="198">
        <v>0</v>
      </c>
      <c r="AI61" s="198">
        <v>25.46</v>
      </c>
      <c r="AJ61" s="198">
        <v>0</v>
      </c>
      <c r="AK61" s="198">
        <v>97.23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11.7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492.09</v>
      </c>
      <c r="L62" s="198">
        <v>212.42</v>
      </c>
      <c r="M62" s="198">
        <v>61.29</v>
      </c>
      <c r="N62" s="198">
        <v>49.86</v>
      </c>
      <c r="O62" s="198">
        <v>35.21</v>
      </c>
      <c r="P62" s="198">
        <v>19.739999999999998</v>
      </c>
      <c r="Q62" s="198">
        <v>9.2100000000000009</v>
      </c>
      <c r="R62" s="198">
        <v>17.89</v>
      </c>
      <c r="S62" s="198">
        <v>11.14</v>
      </c>
      <c r="T62" s="198">
        <v>0</v>
      </c>
      <c r="U62" s="198">
        <v>49.74</v>
      </c>
      <c r="V62" s="198">
        <v>8.75</v>
      </c>
      <c r="W62" s="198">
        <v>19.59</v>
      </c>
      <c r="X62" s="198">
        <v>62.27</v>
      </c>
      <c r="Y62" s="198">
        <v>0</v>
      </c>
      <c r="Z62" s="198">
        <v>114.23</v>
      </c>
      <c r="AA62" s="198">
        <v>38.08</v>
      </c>
      <c r="AB62" s="198">
        <v>0</v>
      </c>
      <c r="AC62" s="198">
        <v>12</v>
      </c>
      <c r="AD62" s="198">
        <v>0</v>
      </c>
      <c r="AE62" s="198">
        <v>0</v>
      </c>
      <c r="AF62" s="198">
        <v>0</v>
      </c>
      <c r="AG62" s="198">
        <v>16.97</v>
      </c>
      <c r="AH62" s="198">
        <v>0</v>
      </c>
      <c r="AI62" s="198">
        <v>25.46</v>
      </c>
      <c r="AJ62" s="198">
        <v>0</v>
      </c>
      <c r="AK62" s="198">
        <v>99.62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11.7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492.09</v>
      </c>
      <c r="L63" s="198">
        <v>212.42</v>
      </c>
      <c r="M63" s="198">
        <v>61.29</v>
      </c>
      <c r="N63" s="198">
        <v>49.86</v>
      </c>
      <c r="O63" s="198">
        <v>35.21</v>
      </c>
      <c r="P63" s="198">
        <v>19.739999999999998</v>
      </c>
      <c r="Q63" s="198">
        <v>9.2100000000000009</v>
      </c>
      <c r="R63" s="198">
        <v>17.89</v>
      </c>
      <c r="S63" s="198">
        <v>11.14</v>
      </c>
      <c r="T63" s="198">
        <v>0</v>
      </c>
      <c r="U63" s="198">
        <v>49.74</v>
      </c>
      <c r="V63" s="198">
        <v>8.75</v>
      </c>
      <c r="W63" s="198">
        <v>19.59</v>
      </c>
      <c r="X63" s="198">
        <v>62.27</v>
      </c>
      <c r="Y63" s="198">
        <v>0</v>
      </c>
      <c r="Z63" s="198">
        <v>114.23</v>
      </c>
      <c r="AA63" s="198">
        <v>38.08</v>
      </c>
      <c r="AB63" s="198">
        <v>0</v>
      </c>
      <c r="AC63" s="198">
        <v>12</v>
      </c>
      <c r="AD63" s="198">
        <v>0</v>
      </c>
      <c r="AE63" s="198">
        <v>0</v>
      </c>
      <c r="AF63" s="198">
        <v>0</v>
      </c>
      <c r="AG63" s="198">
        <v>16.97</v>
      </c>
      <c r="AH63" s="198">
        <v>0</v>
      </c>
      <c r="AI63" s="198">
        <v>25.46</v>
      </c>
      <c r="AJ63" s="198">
        <v>0</v>
      </c>
      <c r="AK63" s="198">
        <v>99.5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11.7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492.09</v>
      </c>
      <c r="L64" s="198">
        <v>210.94</v>
      </c>
      <c r="M64" s="198">
        <v>61.29</v>
      </c>
      <c r="N64" s="198">
        <v>49.86</v>
      </c>
      <c r="O64" s="198">
        <v>35.21</v>
      </c>
      <c r="P64" s="198">
        <v>19.739999999999998</v>
      </c>
      <c r="Q64" s="198">
        <v>9.2100000000000009</v>
      </c>
      <c r="R64" s="198">
        <v>17.89</v>
      </c>
      <c r="S64" s="198">
        <v>11.14</v>
      </c>
      <c r="T64" s="198">
        <v>0</v>
      </c>
      <c r="U64" s="198">
        <v>49.74</v>
      </c>
      <c r="V64" s="198">
        <v>8.75</v>
      </c>
      <c r="W64" s="198">
        <v>19.59</v>
      </c>
      <c r="X64" s="198">
        <v>62.27</v>
      </c>
      <c r="Y64" s="198">
        <v>0</v>
      </c>
      <c r="Z64" s="198">
        <v>114.23</v>
      </c>
      <c r="AA64" s="198">
        <v>38.08</v>
      </c>
      <c r="AB64" s="198">
        <v>0</v>
      </c>
      <c r="AC64" s="198">
        <v>12</v>
      </c>
      <c r="AD64" s="198">
        <v>0</v>
      </c>
      <c r="AE64" s="198">
        <v>0</v>
      </c>
      <c r="AF64" s="198">
        <v>0</v>
      </c>
      <c r="AG64" s="198">
        <v>16.97</v>
      </c>
      <c r="AH64" s="198">
        <v>0</v>
      </c>
      <c r="AI64" s="198">
        <v>25.46</v>
      </c>
      <c r="AJ64" s="198">
        <v>0</v>
      </c>
      <c r="AK64" s="198">
        <v>99.5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11.7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492.09</v>
      </c>
      <c r="L65" s="198">
        <v>212.42</v>
      </c>
      <c r="M65" s="198">
        <v>61.29</v>
      </c>
      <c r="N65" s="198">
        <v>49.86</v>
      </c>
      <c r="O65" s="198">
        <v>35.21</v>
      </c>
      <c r="P65" s="198">
        <v>19.739999999999998</v>
      </c>
      <c r="Q65" s="198">
        <v>9.2100000000000009</v>
      </c>
      <c r="R65" s="198">
        <v>17.89</v>
      </c>
      <c r="S65" s="198">
        <v>11.14</v>
      </c>
      <c r="T65" s="198">
        <v>0</v>
      </c>
      <c r="U65" s="198">
        <v>49.74</v>
      </c>
      <c r="V65" s="198">
        <v>8.75</v>
      </c>
      <c r="W65" s="198">
        <v>19.59</v>
      </c>
      <c r="X65" s="198">
        <v>62.27</v>
      </c>
      <c r="Y65" s="198">
        <v>0</v>
      </c>
      <c r="Z65" s="198">
        <v>114.23</v>
      </c>
      <c r="AA65" s="198">
        <v>32.08</v>
      </c>
      <c r="AB65" s="198">
        <v>0</v>
      </c>
      <c r="AC65" s="198">
        <v>12</v>
      </c>
      <c r="AD65" s="198">
        <v>0</v>
      </c>
      <c r="AE65" s="198">
        <v>0</v>
      </c>
      <c r="AF65" s="198">
        <v>0</v>
      </c>
      <c r="AG65" s="198">
        <v>16.97</v>
      </c>
      <c r="AH65" s="198">
        <v>0</v>
      </c>
      <c r="AI65" s="198">
        <v>25.46</v>
      </c>
      <c r="AJ65" s="198">
        <v>0</v>
      </c>
      <c r="AK65" s="198">
        <v>99.62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11.7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492.09</v>
      </c>
      <c r="L66" s="198">
        <v>212.42</v>
      </c>
      <c r="M66" s="198">
        <v>61.29</v>
      </c>
      <c r="N66" s="198">
        <v>49.86</v>
      </c>
      <c r="O66" s="198">
        <v>35.21</v>
      </c>
      <c r="P66" s="198">
        <v>19.739999999999998</v>
      </c>
      <c r="Q66" s="198">
        <v>9.2100000000000009</v>
      </c>
      <c r="R66" s="198">
        <v>17.89</v>
      </c>
      <c r="S66" s="198">
        <v>11.14</v>
      </c>
      <c r="T66" s="198">
        <v>0</v>
      </c>
      <c r="U66" s="198">
        <v>49.74</v>
      </c>
      <c r="V66" s="198">
        <v>8.75</v>
      </c>
      <c r="W66" s="198">
        <v>19.59</v>
      </c>
      <c r="X66" s="198">
        <v>62.27</v>
      </c>
      <c r="Y66" s="198">
        <v>0</v>
      </c>
      <c r="Z66" s="198">
        <v>114.23</v>
      </c>
      <c r="AA66" s="198">
        <v>32.08</v>
      </c>
      <c r="AB66" s="198">
        <v>0</v>
      </c>
      <c r="AC66" s="198">
        <v>12</v>
      </c>
      <c r="AD66" s="198">
        <v>0</v>
      </c>
      <c r="AE66" s="198">
        <v>0</v>
      </c>
      <c r="AF66" s="198">
        <v>0</v>
      </c>
      <c r="AG66" s="198">
        <v>16.97</v>
      </c>
      <c r="AH66" s="198">
        <v>0</v>
      </c>
      <c r="AI66" s="198">
        <v>25.46</v>
      </c>
      <c r="AJ66" s="198">
        <v>0</v>
      </c>
      <c r="AK66" s="198">
        <v>99.62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11.7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492.09</v>
      </c>
      <c r="L67" s="198">
        <v>212.42</v>
      </c>
      <c r="M67" s="198">
        <v>61.29</v>
      </c>
      <c r="N67" s="198">
        <v>49.86</v>
      </c>
      <c r="O67" s="198">
        <v>35.21</v>
      </c>
      <c r="P67" s="198">
        <v>19.739999999999998</v>
      </c>
      <c r="Q67" s="198">
        <v>9.2100000000000009</v>
      </c>
      <c r="R67" s="198">
        <v>17.89</v>
      </c>
      <c r="S67" s="198">
        <v>11.14</v>
      </c>
      <c r="T67" s="198">
        <v>0</v>
      </c>
      <c r="U67" s="198">
        <v>49.74</v>
      </c>
      <c r="V67" s="198">
        <v>8.75</v>
      </c>
      <c r="W67" s="198">
        <v>19.59</v>
      </c>
      <c r="X67" s="198">
        <v>62.27</v>
      </c>
      <c r="Y67" s="198">
        <v>0</v>
      </c>
      <c r="Z67" s="198">
        <v>114.23</v>
      </c>
      <c r="AA67" s="198">
        <v>32.08</v>
      </c>
      <c r="AB67" s="198">
        <v>0</v>
      </c>
      <c r="AC67" s="198">
        <v>12</v>
      </c>
      <c r="AD67" s="198">
        <v>0</v>
      </c>
      <c r="AE67" s="198">
        <v>0</v>
      </c>
      <c r="AF67" s="198">
        <v>0</v>
      </c>
      <c r="AG67" s="198">
        <v>16.97</v>
      </c>
      <c r="AH67" s="198">
        <v>0</v>
      </c>
      <c r="AI67" s="198">
        <v>25.46</v>
      </c>
      <c r="AJ67" s="198">
        <v>0</v>
      </c>
      <c r="AK67" s="198">
        <v>99.62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11.7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492.09</v>
      </c>
      <c r="L68" s="198">
        <v>212.42</v>
      </c>
      <c r="M68" s="198">
        <v>61.29</v>
      </c>
      <c r="N68" s="198">
        <v>49.86</v>
      </c>
      <c r="O68" s="198">
        <v>35.21</v>
      </c>
      <c r="P68" s="198">
        <v>19.739999999999998</v>
      </c>
      <c r="Q68" s="198">
        <v>9.2100000000000009</v>
      </c>
      <c r="R68" s="198">
        <v>17.89</v>
      </c>
      <c r="S68" s="198">
        <v>11.14</v>
      </c>
      <c r="T68" s="198">
        <v>0</v>
      </c>
      <c r="U68" s="198">
        <v>49.74</v>
      </c>
      <c r="V68" s="198">
        <v>8.75</v>
      </c>
      <c r="W68" s="198">
        <v>19.59</v>
      </c>
      <c r="X68" s="198">
        <v>62.27</v>
      </c>
      <c r="Y68" s="198">
        <v>0</v>
      </c>
      <c r="Z68" s="198">
        <v>114.23</v>
      </c>
      <c r="AA68" s="198">
        <v>32.08</v>
      </c>
      <c r="AB68" s="198">
        <v>0</v>
      </c>
      <c r="AC68" s="198">
        <v>12</v>
      </c>
      <c r="AD68" s="198">
        <v>0</v>
      </c>
      <c r="AE68" s="198">
        <v>0</v>
      </c>
      <c r="AF68" s="198">
        <v>0</v>
      </c>
      <c r="AG68" s="198">
        <v>16.97</v>
      </c>
      <c r="AH68" s="198">
        <v>0</v>
      </c>
      <c r="AI68" s="198">
        <v>25.46</v>
      </c>
      <c r="AJ68" s="198">
        <v>0</v>
      </c>
      <c r="AK68" s="198">
        <v>99.62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11.7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492.09</v>
      </c>
      <c r="L69" s="198">
        <v>212.3</v>
      </c>
      <c r="M69" s="198">
        <v>61.29</v>
      </c>
      <c r="N69" s="198">
        <v>49.86</v>
      </c>
      <c r="O69" s="198">
        <v>35.21</v>
      </c>
      <c r="P69" s="198">
        <v>19.739999999999998</v>
      </c>
      <c r="Q69" s="198">
        <v>9.2100000000000009</v>
      </c>
      <c r="R69" s="198">
        <v>17.899999999999999</v>
      </c>
      <c r="S69" s="198">
        <v>11.14</v>
      </c>
      <c r="T69" s="198">
        <v>0</v>
      </c>
      <c r="U69" s="198">
        <v>49.74</v>
      </c>
      <c r="V69" s="198">
        <v>8.75</v>
      </c>
      <c r="W69" s="198">
        <v>19.59</v>
      </c>
      <c r="X69" s="198">
        <v>62.27</v>
      </c>
      <c r="Y69" s="198">
        <v>0</v>
      </c>
      <c r="Z69" s="198">
        <v>114.23</v>
      </c>
      <c r="AA69" s="198">
        <v>32.08</v>
      </c>
      <c r="AB69" s="198">
        <v>0</v>
      </c>
      <c r="AC69" s="198">
        <v>12</v>
      </c>
      <c r="AD69" s="198">
        <v>0</v>
      </c>
      <c r="AE69" s="198">
        <v>0</v>
      </c>
      <c r="AF69" s="198">
        <v>0</v>
      </c>
      <c r="AG69" s="198">
        <v>16.97</v>
      </c>
      <c r="AH69" s="198">
        <v>0</v>
      </c>
      <c r="AI69" s="198">
        <v>25.46</v>
      </c>
      <c r="AJ69" s="198">
        <v>0</v>
      </c>
      <c r="AK69" s="198">
        <v>99.62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12.2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492.08</v>
      </c>
      <c r="L70" s="198">
        <v>212.3</v>
      </c>
      <c r="M70" s="198">
        <v>61.29</v>
      </c>
      <c r="N70" s="198">
        <v>49.86</v>
      </c>
      <c r="O70" s="198">
        <v>35.21</v>
      </c>
      <c r="P70" s="198">
        <v>19.739999999999998</v>
      </c>
      <c r="Q70" s="198">
        <v>9.2100000000000009</v>
      </c>
      <c r="R70" s="198">
        <v>17.899999999999999</v>
      </c>
      <c r="S70" s="198">
        <v>11.14</v>
      </c>
      <c r="T70" s="198">
        <v>0</v>
      </c>
      <c r="U70" s="198">
        <v>49.74</v>
      </c>
      <c r="V70" s="198">
        <v>8.75</v>
      </c>
      <c r="W70" s="198">
        <v>19.59</v>
      </c>
      <c r="X70" s="198">
        <v>62.27</v>
      </c>
      <c r="Y70" s="198">
        <v>0</v>
      </c>
      <c r="Z70" s="198">
        <v>114.23</v>
      </c>
      <c r="AA70" s="198">
        <v>32.08</v>
      </c>
      <c r="AB70" s="198">
        <v>0</v>
      </c>
      <c r="AC70" s="198">
        <v>12</v>
      </c>
      <c r="AD70" s="198">
        <v>0</v>
      </c>
      <c r="AE70" s="198">
        <v>0</v>
      </c>
      <c r="AF70" s="198">
        <v>0</v>
      </c>
      <c r="AG70" s="198">
        <v>16.97</v>
      </c>
      <c r="AH70" s="198">
        <v>0</v>
      </c>
      <c r="AI70" s="198">
        <v>25.46</v>
      </c>
      <c r="AJ70" s="198">
        <v>0</v>
      </c>
      <c r="AK70" s="198">
        <v>99.62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11.08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492.08</v>
      </c>
      <c r="L71" s="198">
        <v>212.3</v>
      </c>
      <c r="M71" s="198">
        <v>61.29</v>
      </c>
      <c r="N71" s="198">
        <v>49.86</v>
      </c>
      <c r="O71" s="198">
        <v>35.21</v>
      </c>
      <c r="P71" s="198">
        <v>19.739999999999998</v>
      </c>
      <c r="Q71" s="198">
        <v>9.2100000000000009</v>
      </c>
      <c r="R71" s="198">
        <v>17.899999999999999</v>
      </c>
      <c r="S71" s="198">
        <v>11.14</v>
      </c>
      <c r="T71" s="198">
        <v>0</v>
      </c>
      <c r="U71" s="198">
        <v>49.74</v>
      </c>
      <c r="V71" s="198">
        <v>8.74</v>
      </c>
      <c r="W71" s="198">
        <v>17.48</v>
      </c>
      <c r="X71" s="198">
        <v>62.27</v>
      </c>
      <c r="Y71" s="198">
        <v>0</v>
      </c>
      <c r="Z71" s="198">
        <v>114.23</v>
      </c>
      <c r="AA71" s="198">
        <v>32.08</v>
      </c>
      <c r="AB71" s="198">
        <v>0</v>
      </c>
      <c r="AC71" s="198">
        <v>12</v>
      </c>
      <c r="AD71" s="198">
        <v>0</v>
      </c>
      <c r="AE71" s="198">
        <v>0</v>
      </c>
      <c r="AF71" s="198">
        <v>0</v>
      </c>
      <c r="AG71" s="198">
        <v>16.97</v>
      </c>
      <c r="AH71" s="198">
        <v>0</v>
      </c>
      <c r="AI71" s="198">
        <v>25.46</v>
      </c>
      <c r="AJ71" s="198">
        <v>0</v>
      </c>
      <c r="AK71" s="198">
        <v>94.29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6.35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492.08</v>
      </c>
      <c r="L72" s="198">
        <v>212.3</v>
      </c>
      <c r="M72" s="198">
        <v>61.29</v>
      </c>
      <c r="N72" s="198">
        <v>49.86</v>
      </c>
      <c r="O72" s="198">
        <v>35.21</v>
      </c>
      <c r="P72" s="198">
        <v>19.739999999999998</v>
      </c>
      <c r="Q72" s="198">
        <v>9.2100000000000009</v>
      </c>
      <c r="R72" s="198">
        <v>17.899999999999999</v>
      </c>
      <c r="S72" s="198">
        <v>11.14</v>
      </c>
      <c r="T72" s="198">
        <v>0</v>
      </c>
      <c r="U72" s="198">
        <v>49.74</v>
      </c>
      <c r="V72" s="198">
        <v>8.74</v>
      </c>
      <c r="W72" s="198">
        <v>19.579999999999998</v>
      </c>
      <c r="X72" s="198">
        <v>62.27</v>
      </c>
      <c r="Y72" s="198">
        <v>0</v>
      </c>
      <c r="Z72" s="198">
        <v>114.23</v>
      </c>
      <c r="AA72" s="198">
        <v>32.08</v>
      </c>
      <c r="AB72" s="198">
        <v>0</v>
      </c>
      <c r="AC72" s="198">
        <v>12</v>
      </c>
      <c r="AD72" s="198">
        <v>0</v>
      </c>
      <c r="AE72" s="198">
        <v>0</v>
      </c>
      <c r="AF72" s="198">
        <v>0</v>
      </c>
      <c r="AG72" s="198">
        <v>16.97</v>
      </c>
      <c r="AH72" s="198">
        <v>0</v>
      </c>
      <c r="AI72" s="198">
        <v>25.46</v>
      </c>
      <c r="AJ72" s="198">
        <v>0</v>
      </c>
      <c r="AK72" s="198">
        <v>93.99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1.37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492.08</v>
      </c>
      <c r="L73" s="198">
        <v>212.3</v>
      </c>
      <c r="M73" s="198">
        <v>61.29</v>
      </c>
      <c r="N73" s="198">
        <v>49.86</v>
      </c>
      <c r="O73" s="198">
        <v>35.21</v>
      </c>
      <c r="P73" s="198">
        <v>19.739999999999998</v>
      </c>
      <c r="Q73" s="198">
        <v>9.2100000000000009</v>
      </c>
      <c r="R73" s="198">
        <v>17.899999999999999</v>
      </c>
      <c r="S73" s="198">
        <v>11.14</v>
      </c>
      <c r="T73" s="198">
        <v>0</v>
      </c>
      <c r="U73" s="198">
        <v>49.74</v>
      </c>
      <c r="V73" s="198">
        <v>8.74</v>
      </c>
      <c r="W73" s="198">
        <v>19.579999999999998</v>
      </c>
      <c r="X73" s="198">
        <v>62.27</v>
      </c>
      <c r="Y73" s="198">
        <v>0</v>
      </c>
      <c r="Z73" s="198">
        <v>114.23</v>
      </c>
      <c r="AA73" s="198">
        <v>32.08</v>
      </c>
      <c r="AB73" s="198">
        <v>0</v>
      </c>
      <c r="AC73" s="198">
        <v>12</v>
      </c>
      <c r="AD73" s="198">
        <v>0</v>
      </c>
      <c r="AE73" s="198">
        <v>0</v>
      </c>
      <c r="AF73" s="198">
        <v>0</v>
      </c>
      <c r="AG73" s="198">
        <v>16.97</v>
      </c>
      <c r="AH73" s="198">
        <v>0</v>
      </c>
      <c r="AI73" s="198">
        <v>25.46</v>
      </c>
      <c r="AJ73" s="198">
        <v>0</v>
      </c>
      <c r="AK73" s="198">
        <v>93.39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492.09</v>
      </c>
      <c r="L74" s="198">
        <v>208.99</v>
      </c>
      <c r="M74" s="198">
        <v>61.29</v>
      </c>
      <c r="N74" s="198">
        <v>49.86</v>
      </c>
      <c r="O74" s="198">
        <v>35.21</v>
      </c>
      <c r="P74" s="198">
        <v>20.8</v>
      </c>
      <c r="Q74" s="198">
        <v>9.2100000000000009</v>
      </c>
      <c r="R74" s="198">
        <v>17.899999999999999</v>
      </c>
      <c r="S74" s="198">
        <v>11.16</v>
      </c>
      <c r="T74" s="198">
        <v>0</v>
      </c>
      <c r="U74" s="198">
        <v>49.74</v>
      </c>
      <c r="V74" s="198">
        <v>8.75</v>
      </c>
      <c r="W74" s="198">
        <v>19.59</v>
      </c>
      <c r="X74" s="198">
        <v>62.27</v>
      </c>
      <c r="Y74" s="198">
        <v>0</v>
      </c>
      <c r="Z74" s="198">
        <v>114.23</v>
      </c>
      <c r="AA74" s="198">
        <v>32.08</v>
      </c>
      <c r="AB74" s="198">
        <v>0</v>
      </c>
      <c r="AC74" s="198">
        <v>12</v>
      </c>
      <c r="AD74" s="198">
        <v>0</v>
      </c>
      <c r="AE74" s="198">
        <v>0</v>
      </c>
      <c r="AF74" s="198">
        <v>0</v>
      </c>
      <c r="AG74" s="198">
        <v>16.97</v>
      </c>
      <c r="AH74" s="198">
        <v>0</v>
      </c>
      <c r="AI74" s="198">
        <v>25.46</v>
      </c>
      <c r="AJ74" s="198">
        <v>0</v>
      </c>
      <c r="AK74" s="198">
        <v>93.99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492.09</v>
      </c>
      <c r="L75" s="198">
        <v>194.74</v>
      </c>
      <c r="M75" s="198">
        <v>61.29</v>
      </c>
      <c r="N75" s="198">
        <v>49.86</v>
      </c>
      <c r="O75" s="198">
        <v>35.21</v>
      </c>
      <c r="P75" s="198">
        <v>20.8</v>
      </c>
      <c r="Q75" s="198">
        <v>9.2100000000000009</v>
      </c>
      <c r="R75" s="198">
        <v>17.899999999999999</v>
      </c>
      <c r="S75" s="198">
        <v>11.14</v>
      </c>
      <c r="T75" s="198">
        <v>0</v>
      </c>
      <c r="U75" s="198">
        <v>49.74</v>
      </c>
      <c r="V75" s="198">
        <v>8.74</v>
      </c>
      <c r="W75" s="198">
        <v>19.579999999999998</v>
      </c>
      <c r="X75" s="198">
        <v>62.27</v>
      </c>
      <c r="Y75" s="198">
        <v>0</v>
      </c>
      <c r="Z75" s="198">
        <v>114.23</v>
      </c>
      <c r="AA75" s="198">
        <v>32.08</v>
      </c>
      <c r="AB75" s="198">
        <v>0</v>
      </c>
      <c r="AC75" s="198">
        <v>12</v>
      </c>
      <c r="AD75" s="198">
        <v>0</v>
      </c>
      <c r="AE75" s="198">
        <v>0</v>
      </c>
      <c r="AF75" s="198">
        <v>0</v>
      </c>
      <c r="AG75" s="198">
        <v>16.97</v>
      </c>
      <c r="AH75" s="198">
        <v>0</v>
      </c>
      <c r="AI75" s="198">
        <v>25.46</v>
      </c>
      <c r="AJ75" s="198">
        <v>0</v>
      </c>
      <c r="AK75" s="198">
        <v>93.39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492.09</v>
      </c>
      <c r="L76" s="198">
        <v>194.74</v>
      </c>
      <c r="M76" s="198">
        <v>61.29</v>
      </c>
      <c r="N76" s="198">
        <v>49.86</v>
      </c>
      <c r="O76" s="198">
        <v>35.21</v>
      </c>
      <c r="P76" s="198">
        <v>21.08</v>
      </c>
      <c r="Q76" s="198">
        <v>9.2100000000000009</v>
      </c>
      <c r="R76" s="198">
        <v>17.899999999999999</v>
      </c>
      <c r="S76" s="198">
        <v>11.14</v>
      </c>
      <c r="T76" s="198">
        <v>0</v>
      </c>
      <c r="U76" s="198">
        <v>49.74</v>
      </c>
      <c r="V76" s="198">
        <v>8.74</v>
      </c>
      <c r="W76" s="198">
        <v>19.579999999999998</v>
      </c>
      <c r="X76" s="198">
        <v>62.27</v>
      </c>
      <c r="Y76" s="198">
        <v>0</v>
      </c>
      <c r="Z76" s="198">
        <v>114.23</v>
      </c>
      <c r="AA76" s="198">
        <v>32.08</v>
      </c>
      <c r="AB76" s="198">
        <v>0</v>
      </c>
      <c r="AC76" s="198">
        <v>12</v>
      </c>
      <c r="AD76" s="198">
        <v>0</v>
      </c>
      <c r="AE76" s="198">
        <v>0</v>
      </c>
      <c r="AF76" s="198">
        <v>0</v>
      </c>
      <c r="AG76" s="198">
        <v>16.97</v>
      </c>
      <c r="AH76" s="198">
        <v>0</v>
      </c>
      <c r="AI76" s="198">
        <v>25.46</v>
      </c>
      <c r="AJ76" s="198">
        <v>0</v>
      </c>
      <c r="AK76" s="198">
        <v>93.39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492.09</v>
      </c>
      <c r="L77" s="198">
        <v>194.74</v>
      </c>
      <c r="M77" s="198">
        <v>61.29</v>
      </c>
      <c r="N77" s="198">
        <v>49.86</v>
      </c>
      <c r="O77" s="198">
        <v>35.21</v>
      </c>
      <c r="P77" s="198">
        <v>21.51</v>
      </c>
      <c r="Q77" s="198">
        <v>9.2100000000000009</v>
      </c>
      <c r="R77" s="198">
        <v>17.899999999999999</v>
      </c>
      <c r="S77" s="198">
        <v>11.14</v>
      </c>
      <c r="T77" s="198">
        <v>0</v>
      </c>
      <c r="U77" s="198">
        <v>49.74</v>
      </c>
      <c r="V77" s="198">
        <v>8.74</v>
      </c>
      <c r="W77" s="198">
        <v>19.579999999999998</v>
      </c>
      <c r="X77" s="198">
        <v>62.27</v>
      </c>
      <c r="Y77" s="198">
        <v>0</v>
      </c>
      <c r="Z77" s="198">
        <v>114.23</v>
      </c>
      <c r="AA77" s="198">
        <v>32.08</v>
      </c>
      <c r="AB77" s="198">
        <v>0</v>
      </c>
      <c r="AC77" s="198">
        <v>12</v>
      </c>
      <c r="AD77" s="198">
        <v>0</v>
      </c>
      <c r="AE77" s="198">
        <v>0</v>
      </c>
      <c r="AF77" s="198">
        <v>0</v>
      </c>
      <c r="AG77" s="198">
        <v>16.97</v>
      </c>
      <c r="AH77" s="198">
        <v>0</v>
      </c>
      <c r="AI77" s="198">
        <v>25.46</v>
      </c>
      <c r="AJ77" s="198">
        <v>0</v>
      </c>
      <c r="AK77" s="198">
        <v>93.39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492.09</v>
      </c>
      <c r="L78" s="198">
        <v>194.74</v>
      </c>
      <c r="M78" s="198">
        <v>61.29</v>
      </c>
      <c r="N78" s="198">
        <v>49.86</v>
      </c>
      <c r="O78" s="198">
        <v>35.21</v>
      </c>
      <c r="P78" s="198">
        <v>21.93</v>
      </c>
      <c r="Q78" s="198">
        <v>9.2100000000000009</v>
      </c>
      <c r="R78" s="198">
        <v>17.899999999999999</v>
      </c>
      <c r="S78" s="198">
        <v>11.14</v>
      </c>
      <c r="T78" s="198">
        <v>0</v>
      </c>
      <c r="U78" s="198">
        <v>49.74</v>
      </c>
      <c r="V78" s="198">
        <v>8.74</v>
      </c>
      <c r="W78" s="198">
        <v>19.579999999999998</v>
      </c>
      <c r="X78" s="198">
        <v>62.27</v>
      </c>
      <c r="Y78" s="198">
        <v>0</v>
      </c>
      <c r="Z78" s="198">
        <v>114.23</v>
      </c>
      <c r="AA78" s="198">
        <v>32.08</v>
      </c>
      <c r="AB78" s="198">
        <v>0</v>
      </c>
      <c r="AC78" s="198">
        <v>12</v>
      </c>
      <c r="AD78" s="198">
        <v>0</v>
      </c>
      <c r="AE78" s="198">
        <v>0</v>
      </c>
      <c r="AF78" s="198">
        <v>0</v>
      </c>
      <c r="AG78" s="198">
        <v>16.97</v>
      </c>
      <c r="AH78" s="198">
        <v>0</v>
      </c>
      <c r="AI78" s="198">
        <v>25.46</v>
      </c>
      <c r="AJ78" s="198">
        <v>0</v>
      </c>
      <c r="AK78" s="198">
        <v>93.39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492.09</v>
      </c>
      <c r="L79" s="198">
        <v>194.74</v>
      </c>
      <c r="M79" s="198">
        <v>61.29</v>
      </c>
      <c r="N79" s="198">
        <v>49.86</v>
      </c>
      <c r="O79" s="198">
        <v>35.21</v>
      </c>
      <c r="P79" s="198">
        <v>22.51</v>
      </c>
      <c r="Q79" s="198">
        <v>9.2100000000000009</v>
      </c>
      <c r="R79" s="198">
        <v>17.899999999999999</v>
      </c>
      <c r="S79" s="198">
        <v>11.14</v>
      </c>
      <c r="T79" s="198">
        <v>0</v>
      </c>
      <c r="U79" s="198">
        <v>49.74</v>
      </c>
      <c r="V79" s="198">
        <v>8.74</v>
      </c>
      <c r="W79" s="198">
        <v>19.579999999999998</v>
      </c>
      <c r="X79" s="198">
        <v>62.27</v>
      </c>
      <c r="Y79" s="198">
        <v>0</v>
      </c>
      <c r="Z79" s="198">
        <v>114.23</v>
      </c>
      <c r="AA79" s="198">
        <v>32.08</v>
      </c>
      <c r="AB79" s="198">
        <v>0</v>
      </c>
      <c r="AC79" s="198">
        <v>12</v>
      </c>
      <c r="AD79" s="198">
        <v>0</v>
      </c>
      <c r="AE79" s="198">
        <v>0</v>
      </c>
      <c r="AF79" s="198">
        <v>0</v>
      </c>
      <c r="AG79" s="198">
        <v>16.97</v>
      </c>
      <c r="AH79" s="198">
        <v>0</v>
      </c>
      <c r="AI79" s="198">
        <v>25.46</v>
      </c>
      <c r="AJ79" s="198">
        <v>0</v>
      </c>
      <c r="AK79" s="198">
        <v>93.39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492.09</v>
      </c>
      <c r="L80" s="198">
        <v>194.74</v>
      </c>
      <c r="M80" s="198">
        <v>61.29</v>
      </c>
      <c r="N80" s="198">
        <v>49.86</v>
      </c>
      <c r="O80" s="198">
        <v>35.21</v>
      </c>
      <c r="P80" s="198">
        <v>22.93</v>
      </c>
      <c r="Q80" s="198">
        <v>9.2100000000000009</v>
      </c>
      <c r="R80" s="198">
        <v>17.899999999999999</v>
      </c>
      <c r="S80" s="198">
        <v>11.14</v>
      </c>
      <c r="T80" s="198">
        <v>0</v>
      </c>
      <c r="U80" s="198">
        <v>49.74</v>
      </c>
      <c r="V80" s="198">
        <v>8.74</v>
      </c>
      <c r="W80" s="198">
        <v>19.579999999999998</v>
      </c>
      <c r="X80" s="198">
        <v>62.27</v>
      </c>
      <c r="Y80" s="198">
        <v>0</v>
      </c>
      <c r="Z80" s="198">
        <v>114.23</v>
      </c>
      <c r="AA80" s="198">
        <v>32.08</v>
      </c>
      <c r="AB80" s="198">
        <v>0</v>
      </c>
      <c r="AC80" s="198">
        <v>12</v>
      </c>
      <c r="AD80" s="198">
        <v>0</v>
      </c>
      <c r="AE80" s="198">
        <v>0</v>
      </c>
      <c r="AF80" s="198">
        <v>0</v>
      </c>
      <c r="AG80" s="198">
        <v>16.97</v>
      </c>
      <c r="AH80" s="198">
        <v>0</v>
      </c>
      <c r="AI80" s="198">
        <v>25.46</v>
      </c>
      <c r="AJ80" s="198">
        <v>0</v>
      </c>
      <c r="AK80" s="198">
        <v>93.39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492.09</v>
      </c>
      <c r="L81" s="198">
        <v>194.74</v>
      </c>
      <c r="M81" s="198">
        <v>61.29</v>
      </c>
      <c r="N81" s="198">
        <v>49.86</v>
      </c>
      <c r="O81" s="198">
        <v>35.21</v>
      </c>
      <c r="P81" s="198">
        <v>22.64</v>
      </c>
      <c r="Q81" s="198">
        <v>9.2100000000000009</v>
      </c>
      <c r="R81" s="198">
        <v>17.899999999999999</v>
      </c>
      <c r="S81" s="198">
        <v>11.14</v>
      </c>
      <c r="T81" s="198">
        <v>0</v>
      </c>
      <c r="U81" s="198">
        <v>49.74</v>
      </c>
      <c r="V81" s="198">
        <v>8.74</v>
      </c>
      <c r="W81" s="198">
        <v>19.579999999999998</v>
      </c>
      <c r="X81" s="198">
        <v>62.27</v>
      </c>
      <c r="Y81" s="198">
        <v>0</v>
      </c>
      <c r="Z81" s="198">
        <v>114.23</v>
      </c>
      <c r="AA81" s="198">
        <v>32.08</v>
      </c>
      <c r="AB81" s="198">
        <v>0</v>
      </c>
      <c r="AC81" s="198">
        <v>12.99</v>
      </c>
      <c r="AD81" s="198">
        <v>0</v>
      </c>
      <c r="AE81" s="198">
        <v>0</v>
      </c>
      <c r="AF81" s="198">
        <v>0</v>
      </c>
      <c r="AG81" s="198">
        <v>16.97</v>
      </c>
      <c r="AH81" s="198">
        <v>0</v>
      </c>
      <c r="AI81" s="198">
        <v>25.46</v>
      </c>
      <c r="AJ81" s="198">
        <v>0</v>
      </c>
      <c r="AK81" s="198">
        <v>93.39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492.09</v>
      </c>
      <c r="L82" s="198">
        <v>194.74</v>
      </c>
      <c r="M82" s="198">
        <v>61.29</v>
      </c>
      <c r="N82" s="198">
        <v>49.86</v>
      </c>
      <c r="O82" s="198">
        <v>35.21</v>
      </c>
      <c r="P82" s="198">
        <v>22.93</v>
      </c>
      <c r="Q82" s="198">
        <v>9.2100000000000009</v>
      </c>
      <c r="R82" s="198">
        <v>17.899999999999999</v>
      </c>
      <c r="S82" s="198">
        <v>11.14</v>
      </c>
      <c r="T82" s="198">
        <v>0</v>
      </c>
      <c r="U82" s="198">
        <v>49.74</v>
      </c>
      <c r="V82" s="198">
        <v>8.74</v>
      </c>
      <c r="W82" s="198">
        <v>19.579999999999998</v>
      </c>
      <c r="X82" s="198">
        <v>62.27</v>
      </c>
      <c r="Y82" s="198">
        <v>0</v>
      </c>
      <c r="Z82" s="198">
        <v>114.23</v>
      </c>
      <c r="AA82" s="198">
        <v>32.08</v>
      </c>
      <c r="AB82" s="198">
        <v>0</v>
      </c>
      <c r="AC82" s="198">
        <v>12.99</v>
      </c>
      <c r="AD82" s="198">
        <v>0</v>
      </c>
      <c r="AE82" s="198">
        <v>0</v>
      </c>
      <c r="AF82" s="198">
        <v>0</v>
      </c>
      <c r="AG82" s="198">
        <v>16.97</v>
      </c>
      <c r="AH82" s="198">
        <v>0</v>
      </c>
      <c r="AI82" s="198">
        <v>25.46</v>
      </c>
      <c r="AJ82" s="198">
        <v>0</v>
      </c>
      <c r="AK82" s="198">
        <v>93.39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492.08</v>
      </c>
      <c r="L83" s="198">
        <v>210.94</v>
      </c>
      <c r="M83" s="198">
        <v>61.29</v>
      </c>
      <c r="N83" s="198">
        <v>49.86</v>
      </c>
      <c r="O83" s="198">
        <v>35.21</v>
      </c>
      <c r="P83" s="198">
        <v>22.22</v>
      </c>
      <c r="Q83" s="198">
        <v>9.2100000000000009</v>
      </c>
      <c r="R83" s="198">
        <v>17.899999999999999</v>
      </c>
      <c r="S83" s="198">
        <v>11.14</v>
      </c>
      <c r="T83" s="198">
        <v>0</v>
      </c>
      <c r="U83" s="198">
        <v>49.74</v>
      </c>
      <c r="V83" s="198">
        <v>8.74</v>
      </c>
      <c r="W83" s="198">
        <v>19.579999999999998</v>
      </c>
      <c r="X83" s="198">
        <v>62.27</v>
      </c>
      <c r="Y83" s="198">
        <v>0</v>
      </c>
      <c r="Z83" s="198">
        <v>114.23</v>
      </c>
      <c r="AA83" s="198">
        <v>32.08</v>
      </c>
      <c r="AB83" s="198">
        <v>0</v>
      </c>
      <c r="AC83" s="198">
        <v>12.99</v>
      </c>
      <c r="AD83" s="198">
        <v>0</v>
      </c>
      <c r="AE83" s="198">
        <v>0</v>
      </c>
      <c r="AF83" s="198">
        <v>0</v>
      </c>
      <c r="AG83" s="198">
        <v>16.97</v>
      </c>
      <c r="AH83" s="198">
        <v>0</v>
      </c>
      <c r="AI83" s="198">
        <v>25.46</v>
      </c>
      <c r="AJ83" s="198">
        <v>0</v>
      </c>
      <c r="AK83" s="198">
        <v>93.39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492.08</v>
      </c>
      <c r="L84" s="198">
        <v>210.94</v>
      </c>
      <c r="M84" s="198">
        <v>61.29</v>
      </c>
      <c r="N84" s="198">
        <v>49.86</v>
      </c>
      <c r="O84" s="198">
        <v>35.21</v>
      </c>
      <c r="P84" s="198">
        <v>22.22</v>
      </c>
      <c r="Q84" s="198">
        <v>9.2100000000000009</v>
      </c>
      <c r="R84" s="198">
        <v>17.899999999999999</v>
      </c>
      <c r="S84" s="198">
        <v>11.14</v>
      </c>
      <c r="T84" s="198">
        <v>0</v>
      </c>
      <c r="U84" s="198">
        <v>49.74</v>
      </c>
      <c r="V84" s="198">
        <v>8.74</v>
      </c>
      <c r="W84" s="198">
        <v>19.579999999999998</v>
      </c>
      <c r="X84" s="198">
        <v>62.27</v>
      </c>
      <c r="Y84" s="198">
        <v>0</v>
      </c>
      <c r="Z84" s="198">
        <v>114.23</v>
      </c>
      <c r="AA84" s="198">
        <v>32.08</v>
      </c>
      <c r="AB84" s="198">
        <v>0</v>
      </c>
      <c r="AC84" s="198">
        <v>12.99</v>
      </c>
      <c r="AD84" s="198">
        <v>0</v>
      </c>
      <c r="AE84" s="198">
        <v>0</v>
      </c>
      <c r="AF84" s="198">
        <v>0</v>
      </c>
      <c r="AG84" s="198">
        <v>16.97</v>
      </c>
      <c r="AH84" s="198">
        <v>0</v>
      </c>
      <c r="AI84" s="198">
        <v>25.46</v>
      </c>
      <c r="AJ84" s="198">
        <v>0</v>
      </c>
      <c r="AK84" s="198">
        <v>93.39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492.08</v>
      </c>
      <c r="L85" s="198">
        <v>112.91</v>
      </c>
      <c r="M85" s="198">
        <v>61.29</v>
      </c>
      <c r="N85" s="198">
        <v>49.86</v>
      </c>
      <c r="O85" s="198">
        <v>35.21</v>
      </c>
      <c r="P85" s="198">
        <v>22.51</v>
      </c>
      <c r="Q85" s="198">
        <v>9.2100000000000009</v>
      </c>
      <c r="R85" s="198">
        <v>17.899999999999999</v>
      </c>
      <c r="S85" s="198">
        <v>11.14</v>
      </c>
      <c r="T85" s="198">
        <v>0</v>
      </c>
      <c r="U85" s="198">
        <v>49.74</v>
      </c>
      <c r="V85" s="198">
        <v>8.74</v>
      </c>
      <c r="W85" s="198">
        <v>19.579999999999998</v>
      </c>
      <c r="X85" s="198">
        <v>62.27</v>
      </c>
      <c r="Y85" s="198">
        <v>0</v>
      </c>
      <c r="Z85" s="198">
        <v>114.23</v>
      </c>
      <c r="AA85" s="198">
        <v>32.08</v>
      </c>
      <c r="AB85" s="198">
        <v>0</v>
      </c>
      <c r="AC85" s="198">
        <v>12.99</v>
      </c>
      <c r="AD85" s="198">
        <v>0</v>
      </c>
      <c r="AE85" s="198">
        <v>0</v>
      </c>
      <c r="AF85" s="198">
        <v>0</v>
      </c>
      <c r="AG85" s="198">
        <v>16.97</v>
      </c>
      <c r="AH85" s="198">
        <v>0</v>
      </c>
      <c r="AI85" s="198">
        <v>25.46</v>
      </c>
      <c r="AJ85" s="198">
        <v>0</v>
      </c>
      <c r="AK85" s="198">
        <v>93.39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492.08</v>
      </c>
      <c r="L86" s="198">
        <v>129.25</v>
      </c>
      <c r="M86" s="198">
        <v>61.29</v>
      </c>
      <c r="N86" s="198">
        <v>49.86</v>
      </c>
      <c r="O86" s="198">
        <v>35.21</v>
      </c>
      <c r="P86" s="198">
        <v>22.64</v>
      </c>
      <c r="Q86" s="198">
        <v>9.2100000000000009</v>
      </c>
      <c r="R86" s="198">
        <v>17.899999999999999</v>
      </c>
      <c r="S86" s="198">
        <v>11.14</v>
      </c>
      <c r="T86" s="198">
        <v>0</v>
      </c>
      <c r="U86" s="198">
        <v>49.74</v>
      </c>
      <c r="V86" s="198">
        <v>8.74</v>
      </c>
      <c r="W86" s="198">
        <v>19.579999999999998</v>
      </c>
      <c r="X86" s="198">
        <v>62.27</v>
      </c>
      <c r="Y86" s="198">
        <v>0</v>
      </c>
      <c r="Z86" s="198">
        <v>114.23</v>
      </c>
      <c r="AA86" s="198">
        <v>32.08</v>
      </c>
      <c r="AB86" s="198">
        <v>0</v>
      </c>
      <c r="AC86" s="198">
        <v>12.99</v>
      </c>
      <c r="AD86" s="198">
        <v>0</v>
      </c>
      <c r="AE86" s="198">
        <v>0</v>
      </c>
      <c r="AF86" s="198">
        <v>0</v>
      </c>
      <c r="AG86" s="198">
        <v>16.97</v>
      </c>
      <c r="AH86" s="198">
        <v>0</v>
      </c>
      <c r="AI86" s="198">
        <v>25.46</v>
      </c>
      <c r="AJ86" s="198">
        <v>0</v>
      </c>
      <c r="AK86" s="198">
        <v>93.39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492.08</v>
      </c>
      <c r="L87" s="198">
        <v>195.08</v>
      </c>
      <c r="M87" s="198">
        <v>61.29</v>
      </c>
      <c r="N87" s="198">
        <v>49.86</v>
      </c>
      <c r="O87" s="198">
        <v>35.21</v>
      </c>
      <c r="P87" s="198">
        <v>22.5</v>
      </c>
      <c r="Q87" s="198">
        <v>9.2100000000000009</v>
      </c>
      <c r="R87" s="198">
        <v>17.899999999999999</v>
      </c>
      <c r="S87" s="198">
        <v>11.14</v>
      </c>
      <c r="T87" s="198">
        <v>0</v>
      </c>
      <c r="U87" s="198">
        <v>49.74</v>
      </c>
      <c r="V87" s="198">
        <v>8.74</v>
      </c>
      <c r="W87" s="198">
        <v>19.579999999999998</v>
      </c>
      <c r="X87" s="198">
        <v>62.27</v>
      </c>
      <c r="Y87" s="198">
        <v>0</v>
      </c>
      <c r="Z87" s="198">
        <v>114.23</v>
      </c>
      <c r="AA87" s="198">
        <v>32.08</v>
      </c>
      <c r="AB87" s="198">
        <v>0</v>
      </c>
      <c r="AC87" s="198">
        <v>12.99</v>
      </c>
      <c r="AD87" s="198">
        <v>0</v>
      </c>
      <c r="AE87" s="198">
        <v>0</v>
      </c>
      <c r="AF87" s="198">
        <v>0</v>
      </c>
      <c r="AG87" s="198">
        <v>16.97</v>
      </c>
      <c r="AH87" s="198">
        <v>0</v>
      </c>
      <c r="AI87" s="198">
        <v>25.46</v>
      </c>
      <c r="AJ87" s="198">
        <v>0</v>
      </c>
      <c r="AK87" s="198">
        <v>93.39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492.08</v>
      </c>
      <c r="L88" s="198">
        <v>181.62</v>
      </c>
      <c r="M88" s="198">
        <v>61.29</v>
      </c>
      <c r="N88" s="198">
        <v>49.86</v>
      </c>
      <c r="O88" s="198">
        <v>35.21</v>
      </c>
      <c r="P88" s="198">
        <v>22.79</v>
      </c>
      <c r="Q88" s="198">
        <v>9.2100000000000009</v>
      </c>
      <c r="R88" s="198">
        <v>17.899999999999999</v>
      </c>
      <c r="S88" s="198">
        <v>11.14</v>
      </c>
      <c r="T88" s="198">
        <v>0</v>
      </c>
      <c r="U88" s="198">
        <v>49.74</v>
      </c>
      <c r="V88" s="198">
        <v>8.75</v>
      </c>
      <c r="W88" s="198">
        <v>19.59</v>
      </c>
      <c r="X88" s="198">
        <v>62.27</v>
      </c>
      <c r="Y88" s="198">
        <v>0</v>
      </c>
      <c r="Z88" s="198">
        <v>114.23</v>
      </c>
      <c r="AA88" s="198">
        <v>32.08</v>
      </c>
      <c r="AB88" s="198">
        <v>0</v>
      </c>
      <c r="AC88" s="198">
        <v>12.99</v>
      </c>
      <c r="AD88" s="198">
        <v>0</v>
      </c>
      <c r="AE88" s="198">
        <v>0</v>
      </c>
      <c r="AF88" s="198">
        <v>0</v>
      </c>
      <c r="AG88" s="198">
        <v>16.97</v>
      </c>
      <c r="AH88" s="198">
        <v>0</v>
      </c>
      <c r="AI88" s="198">
        <v>25.46</v>
      </c>
      <c r="AJ88" s="198">
        <v>0</v>
      </c>
      <c r="AK88" s="198">
        <v>93.39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492.08</v>
      </c>
      <c r="L89" s="198">
        <v>172.01</v>
      </c>
      <c r="M89" s="198">
        <v>61.29</v>
      </c>
      <c r="N89" s="198">
        <v>49.86</v>
      </c>
      <c r="O89" s="198">
        <v>35.21</v>
      </c>
      <c r="P89" s="198">
        <v>22.79</v>
      </c>
      <c r="Q89" s="198">
        <v>9.2100000000000009</v>
      </c>
      <c r="R89" s="198">
        <v>17.899999999999999</v>
      </c>
      <c r="S89" s="198">
        <v>11.14</v>
      </c>
      <c r="T89" s="198">
        <v>0</v>
      </c>
      <c r="U89" s="198">
        <v>49.74</v>
      </c>
      <c r="V89" s="198">
        <v>8.74</v>
      </c>
      <c r="W89" s="198">
        <v>19.579999999999998</v>
      </c>
      <c r="X89" s="198">
        <v>62.27</v>
      </c>
      <c r="Y89" s="198">
        <v>0</v>
      </c>
      <c r="Z89" s="198">
        <v>114.23</v>
      </c>
      <c r="AA89" s="198">
        <v>32.08</v>
      </c>
      <c r="AB89" s="198">
        <v>0</v>
      </c>
      <c r="AC89" s="198">
        <v>12.99</v>
      </c>
      <c r="AD89" s="198">
        <v>0</v>
      </c>
      <c r="AE89" s="198">
        <v>0</v>
      </c>
      <c r="AF89" s="198">
        <v>0</v>
      </c>
      <c r="AG89" s="198">
        <v>16.97</v>
      </c>
      <c r="AH89" s="198">
        <v>0</v>
      </c>
      <c r="AI89" s="198">
        <v>25.46</v>
      </c>
      <c r="AJ89" s="198">
        <v>0</v>
      </c>
      <c r="AK89" s="198">
        <v>93.39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492.08</v>
      </c>
      <c r="L90" s="198">
        <v>182.58</v>
      </c>
      <c r="M90" s="198">
        <v>61.29</v>
      </c>
      <c r="N90" s="198">
        <v>49.86</v>
      </c>
      <c r="O90" s="198">
        <v>35.21</v>
      </c>
      <c r="P90" s="198">
        <v>22.79</v>
      </c>
      <c r="Q90" s="198">
        <v>9.2100000000000009</v>
      </c>
      <c r="R90" s="198">
        <v>17.899999999999999</v>
      </c>
      <c r="S90" s="198">
        <v>11.14</v>
      </c>
      <c r="T90" s="198">
        <v>0</v>
      </c>
      <c r="U90" s="198">
        <v>49.74</v>
      </c>
      <c r="V90" s="198">
        <v>8.75</v>
      </c>
      <c r="W90" s="198">
        <v>19.59</v>
      </c>
      <c r="X90" s="198">
        <v>62.27</v>
      </c>
      <c r="Y90" s="198">
        <v>0</v>
      </c>
      <c r="Z90" s="198">
        <v>114.23</v>
      </c>
      <c r="AA90" s="198">
        <v>32.08</v>
      </c>
      <c r="AB90" s="198">
        <v>0</v>
      </c>
      <c r="AC90" s="198">
        <v>12.99</v>
      </c>
      <c r="AD90" s="198">
        <v>0</v>
      </c>
      <c r="AE90" s="198">
        <v>0</v>
      </c>
      <c r="AF90" s="198">
        <v>0</v>
      </c>
      <c r="AG90" s="198">
        <v>16.97</v>
      </c>
      <c r="AH90" s="198">
        <v>0</v>
      </c>
      <c r="AI90" s="198">
        <v>25.46</v>
      </c>
      <c r="AJ90" s="198">
        <v>0</v>
      </c>
      <c r="AK90" s="198">
        <v>98.19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492.08</v>
      </c>
      <c r="L91" s="198">
        <v>184.51</v>
      </c>
      <c r="M91" s="198">
        <v>61.29</v>
      </c>
      <c r="N91" s="198">
        <v>49.86</v>
      </c>
      <c r="O91" s="198">
        <v>35.21</v>
      </c>
      <c r="P91" s="198">
        <v>22.79</v>
      </c>
      <c r="Q91" s="198">
        <v>9.2100000000000009</v>
      </c>
      <c r="R91" s="198">
        <v>17.899999999999999</v>
      </c>
      <c r="S91" s="198">
        <v>11.14</v>
      </c>
      <c r="T91" s="198">
        <v>0</v>
      </c>
      <c r="U91" s="198">
        <v>49.74</v>
      </c>
      <c r="V91" s="198">
        <v>8.75</v>
      </c>
      <c r="W91" s="198">
        <v>19.59</v>
      </c>
      <c r="X91" s="198">
        <v>62.27</v>
      </c>
      <c r="Y91" s="198">
        <v>0</v>
      </c>
      <c r="Z91" s="198">
        <v>114.23</v>
      </c>
      <c r="AA91" s="198">
        <v>32.08</v>
      </c>
      <c r="AB91" s="198">
        <v>0</v>
      </c>
      <c r="AC91" s="198">
        <v>12.99</v>
      </c>
      <c r="AD91" s="198">
        <v>0</v>
      </c>
      <c r="AE91" s="198">
        <v>0</v>
      </c>
      <c r="AF91" s="198">
        <v>0</v>
      </c>
      <c r="AG91" s="198">
        <v>16.97</v>
      </c>
      <c r="AH91" s="198">
        <v>0</v>
      </c>
      <c r="AI91" s="198">
        <v>25.46</v>
      </c>
      <c r="AJ91" s="198">
        <v>0</v>
      </c>
      <c r="AK91" s="198">
        <v>96.92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492.08</v>
      </c>
      <c r="L92" s="198">
        <v>131.65</v>
      </c>
      <c r="M92" s="198">
        <v>61.29</v>
      </c>
      <c r="N92" s="198">
        <v>49.86</v>
      </c>
      <c r="O92" s="198">
        <v>35.21</v>
      </c>
      <c r="P92" s="198">
        <v>22.79</v>
      </c>
      <c r="Q92" s="198">
        <v>9.2100000000000009</v>
      </c>
      <c r="R92" s="198">
        <v>17.899999999999999</v>
      </c>
      <c r="S92" s="198">
        <v>11.14</v>
      </c>
      <c r="T92" s="198">
        <v>0</v>
      </c>
      <c r="U92" s="198">
        <v>49.74</v>
      </c>
      <c r="V92" s="198">
        <v>8.75</v>
      </c>
      <c r="W92" s="198">
        <v>19.59</v>
      </c>
      <c r="X92" s="198">
        <v>62.27</v>
      </c>
      <c r="Y92" s="198">
        <v>0</v>
      </c>
      <c r="Z92" s="198">
        <v>114.23</v>
      </c>
      <c r="AA92" s="198">
        <v>32.08</v>
      </c>
      <c r="AB92" s="198">
        <v>0</v>
      </c>
      <c r="AC92" s="198">
        <v>12.99</v>
      </c>
      <c r="AD92" s="198">
        <v>0</v>
      </c>
      <c r="AE92" s="198">
        <v>0</v>
      </c>
      <c r="AF92" s="198">
        <v>0</v>
      </c>
      <c r="AG92" s="198">
        <v>16.97</v>
      </c>
      <c r="AH92" s="198">
        <v>0</v>
      </c>
      <c r="AI92" s="198">
        <v>25.46</v>
      </c>
      <c r="AJ92" s="198">
        <v>0</v>
      </c>
      <c r="AK92" s="198">
        <v>99.62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464.21</v>
      </c>
      <c r="L93" s="198">
        <v>108.86</v>
      </c>
      <c r="M93" s="198">
        <v>61.29</v>
      </c>
      <c r="N93" s="198">
        <v>49.86</v>
      </c>
      <c r="O93" s="198">
        <v>35.21</v>
      </c>
      <c r="P93" s="198">
        <v>25.64</v>
      </c>
      <c r="Q93" s="198">
        <v>9.2100000000000009</v>
      </c>
      <c r="R93" s="198">
        <v>17.899999999999999</v>
      </c>
      <c r="S93" s="198">
        <v>11.14</v>
      </c>
      <c r="T93" s="198">
        <v>0</v>
      </c>
      <c r="U93" s="198">
        <v>49.74</v>
      </c>
      <c r="V93" s="198">
        <v>8.75</v>
      </c>
      <c r="W93" s="198">
        <v>19.59</v>
      </c>
      <c r="X93" s="198">
        <v>62.27</v>
      </c>
      <c r="Y93" s="198">
        <v>0</v>
      </c>
      <c r="Z93" s="198">
        <v>114.23</v>
      </c>
      <c r="AA93" s="198">
        <v>32.08</v>
      </c>
      <c r="AB93" s="198">
        <v>0</v>
      </c>
      <c r="AC93" s="198">
        <v>12.99</v>
      </c>
      <c r="AD93" s="198">
        <v>0</v>
      </c>
      <c r="AE93" s="198">
        <v>0</v>
      </c>
      <c r="AF93" s="198">
        <v>0</v>
      </c>
      <c r="AG93" s="198">
        <v>16.97</v>
      </c>
      <c r="AH93" s="198">
        <v>0</v>
      </c>
      <c r="AI93" s="198">
        <v>25.46</v>
      </c>
      <c r="AJ93" s="198">
        <v>0</v>
      </c>
      <c r="AK93" s="198">
        <v>99.5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384.44</v>
      </c>
      <c r="L94" s="198">
        <v>108.86</v>
      </c>
      <c r="M94" s="198">
        <v>61.29</v>
      </c>
      <c r="N94" s="198">
        <v>49.86</v>
      </c>
      <c r="O94" s="198">
        <v>35.21</v>
      </c>
      <c r="P94" s="198">
        <v>25.92</v>
      </c>
      <c r="Q94" s="198">
        <v>9.2100000000000009</v>
      </c>
      <c r="R94" s="198">
        <v>17.899999999999999</v>
      </c>
      <c r="S94" s="198">
        <v>11.14</v>
      </c>
      <c r="T94" s="198">
        <v>0</v>
      </c>
      <c r="U94" s="198">
        <v>49.74</v>
      </c>
      <c r="V94" s="198">
        <v>8.75</v>
      </c>
      <c r="W94" s="198">
        <v>19.59</v>
      </c>
      <c r="X94" s="198">
        <v>62.27</v>
      </c>
      <c r="Y94" s="198">
        <v>0</v>
      </c>
      <c r="Z94" s="198">
        <v>114.23</v>
      </c>
      <c r="AA94" s="198">
        <v>32.08</v>
      </c>
      <c r="AB94" s="198">
        <v>0</v>
      </c>
      <c r="AC94" s="198">
        <v>12.99</v>
      </c>
      <c r="AD94" s="198">
        <v>0</v>
      </c>
      <c r="AE94" s="198">
        <v>0</v>
      </c>
      <c r="AF94" s="198">
        <v>0</v>
      </c>
      <c r="AG94" s="198">
        <v>16.97</v>
      </c>
      <c r="AH94" s="198">
        <v>0</v>
      </c>
      <c r="AI94" s="198">
        <v>25.46</v>
      </c>
      <c r="AJ94" s="198">
        <v>0</v>
      </c>
      <c r="AK94" s="198">
        <v>99.62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308.51</v>
      </c>
      <c r="L95" s="198">
        <v>111.48</v>
      </c>
      <c r="M95" s="198">
        <v>61.29</v>
      </c>
      <c r="N95" s="198">
        <v>49.86</v>
      </c>
      <c r="O95" s="198">
        <v>35.21</v>
      </c>
      <c r="P95" s="198">
        <v>25.35</v>
      </c>
      <c r="Q95" s="198">
        <v>9.2100000000000009</v>
      </c>
      <c r="R95" s="198">
        <v>17.899999999999999</v>
      </c>
      <c r="S95" s="198">
        <v>11.14</v>
      </c>
      <c r="T95" s="198">
        <v>0</v>
      </c>
      <c r="U95" s="198">
        <v>49.74</v>
      </c>
      <c r="V95" s="198">
        <v>8.75</v>
      </c>
      <c r="W95" s="198">
        <v>19.59</v>
      </c>
      <c r="X95" s="198">
        <v>62.27</v>
      </c>
      <c r="Y95" s="198">
        <v>0</v>
      </c>
      <c r="Z95" s="198">
        <v>99.95</v>
      </c>
      <c r="AA95" s="198">
        <v>32.08</v>
      </c>
      <c r="AB95" s="198">
        <v>0</v>
      </c>
      <c r="AC95" s="198">
        <v>12.99</v>
      </c>
      <c r="AD95" s="198">
        <v>0</v>
      </c>
      <c r="AE95" s="198">
        <v>0</v>
      </c>
      <c r="AF95" s="198">
        <v>0</v>
      </c>
      <c r="AG95" s="198">
        <v>16.97</v>
      </c>
      <c r="AH95" s="198">
        <v>0</v>
      </c>
      <c r="AI95" s="198">
        <v>25.46</v>
      </c>
      <c r="AJ95" s="198">
        <v>0</v>
      </c>
      <c r="AK95" s="198">
        <v>99.62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274.88</v>
      </c>
      <c r="L96" s="198">
        <v>111.48</v>
      </c>
      <c r="M96" s="198">
        <v>61.29</v>
      </c>
      <c r="N96" s="198">
        <v>49.86</v>
      </c>
      <c r="O96" s="198">
        <v>35.21</v>
      </c>
      <c r="P96" s="198">
        <v>25.07</v>
      </c>
      <c r="Q96" s="198">
        <v>9.2100000000000009</v>
      </c>
      <c r="R96" s="198">
        <v>17.899999999999999</v>
      </c>
      <c r="S96" s="198">
        <v>11.14</v>
      </c>
      <c r="T96" s="198">
        <v>0</v>
      </c>
      <c r="U96" s="198">
        <v>49.74</v>
      </c>
      <c r="V96" s="198">
        <v>8.75</v>
      </c>
      <c r="W96" s="198">
        <v>19.59</v>
      </c>
      <c r="X96" s="198">
        <v>62.27</v>
      </c>
      <c r="Y96" s="198">
        <v>0</v>
      </c>
      <c r="Z96" s="198">
        <v>96.11</v>
      </c>
      <c r="AA96" s="198">
        <v>32.08</v>
      </c>
      <c r="AB96" s="198">
        <v>0</v>
      </c>
      <c r="AC96" s="198">
        <v>12.99</v>
      </c>
      <c r="AD96" s="198">
        <v>0</v>
      </c>
      <c r="AE96" s="198">
        <v>0</v>
      </c>
      <c r="AF96" s="198">
        <v>0</v>
      </c>
      <c r="AG96" s="198">
        <v>16.97</v>
      </c>
      <c r="AH96" s="198">
        <v>0</v>
      </c>
      <c r="AI96" s="198">
        <v>25.46</v>
      </c>
      <c r="AJ96" s="198">
        <v>0</v>
      </c>
      <c r="AK96" s="198">
        <v>99.62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258.64</v>
      </c>
      <c r="L97" s="198">
        <v>111.48</v>
      </c>
      <c r="M97" s="198">
        <v>61.29</v>
      </c>
      <c r="N97" s="198">
        <v>49.86</v>
      </c>
      <c r="O97" s="198">
        <v>35.21</v>
      </c>
      <c r="P97" s="198">
        <v>24.5</v>
      </c>
      <c r="Q97" s="198">
        <v>5</v>
      </c>
      <c r="R97" s="198">
        <v>9.17</v>
      </c>
      <c r="S97" s="198">
        <v>6</v>
      </c>
      <c r="T97" s="198">
        <v>0</v>
      </c>
      <c r="U97" s="198">
        <v>49.74</v>
      </c>
      <c r="V97" s="198">
        <v>8.75</v>
      </c>
      <c r="W97" s="198">
        <v>19.59</v>
      </c>
      <c r="X97" s="198">
        <v>62.27</v>
      </c>
      <c r="Y97" s="198">
        <v>0</v>
      </c>
      <c r="Z97" s="198">
        <v>92.27</v>
      </c>
      <c r="AA97" s="198">
        <v>32.08</v>
      </c>
      <c r="AB97" s="198">
        <v>0</v>
      </c>
      <c r="AC97" s="198">
        <v>12.99</v>
      </c>
      <c r="AD97" s="198">
        <v>0</v>
      </c>
      <c r="AE97" s="198">
        <v>0</v>
      </c>
      <c r="AF97" s="198">
        <v>0</v>
      </c>
      <c r="AG97" s="198">
        <v>16.97</v>
      </c>
      <c r="AH97" s="198">
        <v>0</v>
      </c>
      <c r="AI97" s="198">
        <v>25.46</v>
      </c>
      <c r="AJ97" s="198">
        <v>0</v>
      </c>
      <c r="AK97" s="198">
        <v>99.5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258.64</v>
      </c>
      <c r="L98" s="198">
        <v>111.48</v>
      </c>
      <c r="M98" s="198">
        <v>61.29</v>
      </c>
      <c r="N98" s="198">
        <v>49.86</v>
      </c>
      <c r="O98" s="198">
        <v>35.21</v>
      </c>
      <c r="P98" s="198">
        <v>24.5</v>
      </c>
      <c r="Q98" s="198">
        <v>5</v>
      </c>
      <c r="R98" s="198">
        <v>9.17</v>
      </c>
      <c r="S98" s="198">
        <v>6</v>
      </c>
      <c r="T98" s="198">
        <v>0</v>
      </c>
      <c r="U98" s="198">
        <v>49.74</v>
      </c>
      <c r="V98" s="198">
        <v>3</v>
      </c>
      <c r="W98" s="198">
        <v>9.61</v>
      </c>
      <c r="X98" s="198">
        <v>37.479999999999997</v>
      </c>
      <c r="Y98" s="198">
        <v>0</v>
      </c>
      <c r="Z98" s="198">
        <v>78.81</v>
      </c>
      <c r="AA98" s="198">
        <v>19.22</v>
      </c>
      <c r="AB98" s="198">
        <v>0</v>
      </c>
      <c r="AC98" s="198">
        <v>12.99</v>
      </c>
      <c r="AD98" s="198">
        <v>0</v>
      </c>
      <c r="AE98" s="198">
        <v>0</v>
      </c>
      <c r="AF98" s="198">
        <v>0</v>
      </c>
      <c r="AG98" s="198">
        <v>16.97</v>
      </c>
      <c r="AH98" s="198">
        <v>0</v>
      </c>
      <c r="AI98" s="198">
        <v>25.46</v>
      </c>
      <c r="AJ98" s="198">
        <v>0</v>
      </c>
      <c r="AK98" s="198">
        <v>99.62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10.253182500000007</v>
      </c>
      <c r="L99">
        <f t="shared" si="0"/>
        <v>3.9530974999999988</v>
      </c>
      <c r="M99">
        <f t="shared" si="0"/>
        <v>1.2752274999999995</v>
      </c>
      <c r="N99">
        <f t="shared" si="0"/>
        <v>1.1236275000000002</v>
      </c>
      <c r="O99">
        <f t="shared" si="0"/>
        <v>0.82337500000000063</v>
      </c>
      <c r="P99">
        <f t="shared" si="0"/>
        <v>0.4286525000000001</v>
      </c>
      <c r="Q99">
        <f t="shared" si="0"/>
        <v>0.19370750000000014</v>
      </c>
      <c r="R99">
        <f t="shared" si="0"/>
        <v>0.37263500000000044</v>
      </c>
      <c r="S99">
        <f t="shared" si="0"/>
        <v>0.23395499999999975</v>
      </c>
      <c r="T99">
        <f t="shared" si="0"/>
        <v>0</v>
      </c>
      <c r="U99">
        <f t="shared" si="0"/>
        <v>1.193759999999997</v>
      </c>
      <c r="V99">
        <f t="shared" si="0"/>
        <v>0.17506250000000009</v>
      </c>
      <c r="W99">
        <f t="shared" si="0"/>
        <v>0.37842999999999966</v>
      </c>
      <c r="X99">
        <f t="shared" si="0"/>
        <v>1.235545000000001</v>
      </c>
      <c r="Y99">
        <f t="shared" si="0"/>
        <v>0</v>
      </c>
      <c r="Z99">
        <f t="shared" si="0"/>
        <v>2.5065549999999948</v>
      </c>
      <c r="AA99">
        <f t="shared" si="0"/>
        <v>0.71671499999999921</v>
      </c>
      <c r="AB99">
        <f t="shared" si="0"/>
        <v>0</v>
      </c>
      <c r="AC99">
        <f t="shared" si="0"/>
        <v>0.30748500000000001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0.40728000000000053</v>
      </c>
      <c r="AH99">
        <f t="shared" si="0"/>
        <v>0</v>
      </c>
      <c r="AI99">
        <f t="shared" si="0"/>
        <v>0.60127000000000053</v>
      </c>
      <c r="AJ99">
        <f t="shared" si="0"/>
        <v>0</v>
      </c>
      <c r="AK99">
        <f t="shared" si="0"/>
        <v>2.1927050000000019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0.11888249999999993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80</v>
      </c>
      <c r="L3" s="198">
        <v>7</v>
      </c>
      <c r="M3" s="198">
        <v>0</v>
      </c>
      <c r="N3" s="198">
        <v>28.83</v>
      </c>
      <c r="O3" s="198">
        <v>24.21</v>
      </c>
      <c r="P3" s="198">
        <v>49.53</v>
      </c>
      <c r="Q3" s="198">
        <v>2.81</v>
      </c>
      <c r="R3" s="198">
        <v>5.22</v>
      </c>
      <c r="S3" s="198">
        <v>3.23</v>
      </c>
      <c r="T3" s="198">
        <v>0</v>
      </c>
      <c r="U3" s="198">
        <v>265.07</v>
      </c>
      <c r="V3" s="198">
        <v>1.59</v>
      </c>
      <c r="W3" s="198">
        <v>11.33</v>
      </c>
      <c r="X3" s="198">
        <v>36.01</v>
      </c>
      <c r="Y3" s="198">
        <v>0</v>
      </c>
      <c r="Z3" s="198">
        <v>66.06</v>
      </c>
      <c r="AA3" s="198">
        <v>9.61</v>
      </c>
      <c r="AB3" s="198">
        <v>0</v>
      </c>
      <c r="AC3" s="198">
        <v>7.43</v>
      </c>
      <c r="AD3" s="198">
        <v>0</v>
      </c>
      <c r="AE3" s="198">
        <v>0</v>
      </c>
      <c r="AF3" s="198">
        <v>0</v>
      </c>
      <c r="AG3" s="198">
        <v>9.64</v>
      </c>
      <c r="AH3" s="198">
        <v>0</v>
      </c>
      <c r="AI3" s="198">
        <v>13.54</v>
      </c>
      <c r="AJ3" s="198">
        <v>0</v>
      </c>
      <c r="AK3" s="198">
        <v>49.92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80</v>
      </c>
      <c r="L4" s="198">
        <v>7</v>
      </c>
      <c r="M4" s="198">
        <v>0</v>
      </c>
      <c r="N4" s="198">
        <v>28.83</v>
      </c>
      <c r="O4" s="198">
        <v>24.21</v>
      </c>
      <c r="P4" s="198">
        <v>49.53</v>
      </c>
      <c r="Q4" s="198">
        <v>2.81</v>
      </c>
      <c r="R4" s="198">
        <v>5.22</v>
      </c>
      <c r="S4" s="198">
        <v>3.23</v>
      </c>
      <c r="T4" s="198">
        <v>0</v>
      </c>
      <c r="U4" s="198">
        <v>265.07</v>
      </c>
      <c r="V4" s="198">
        <v>1.59</v>
      </c>
      <c r="W4" s="198">
        <v>11.33</v>
      </c>
      <c r="X4" s="198">
        <v>36.01</v>
      </c>
      <c r="Y4" s="198">
        <v>0</v>
      </c>
      <c r="Z4" s="198">
        <v>66.06</v>
      </c>
      <c r="AA4" s="198">
        <v>9.61</v>
      </c>
      <c r="AB4" s="198">
        <v>0</v>
      </c>
      <c r="AC4" s="198">
        <v>7.43</v>
      </c>
      <c r="AD4" s="198">
        <v>0</v>
      </c>
      <c r="AE4" s="198">
        <v>0</v>
      </c>
      <c r="AF4" s="198">
        <v>0</v>
      </c>
      <c r="AG4" s="198">
        <v>9.64</v>
      </c>
      <c r="AH4" s="198">
        <v>0</v>
      </c>
      <c r="AI4" s="198">
        <v>13.54</v>
      </c>
      <c r="AJ4" s="198">
        <v>0</v>
      </c>
      <c r="AK4" s="198">
        <v>49.92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80</v>
      </c>
      <c r="L5" s="198">
        <v>7</v>
      </c>
      <c r="M5" s="198">
        <v>0</v>
      </c>
      <c r="N5" s="198">
        <v>28.83</v>
      </c>
      <c r="O5" s="198">
        <v>24.21</v>
      </c>
      <c r="P5" s="198">
        <v>49.53</v>
      </c>
      <c r="Q5" s="198">
        <v>2.84</v>
      </c>
      <c r="R5" s="198">
        <v>5.34</v>
      </c>
      <c r="S5" s="198">
        <v>3.34</v>
      </c>
      <c r="T5" s="198">
        <v>0</v>
      </c>
      <c r="U5" s="198">
        <v>265.07</v>
      </c>
      <c r="V5" s="198">
        <v>1.59</v>
      </c>
      <c r="W5" s="198">
        <v>11.33</v>
      </c>
      <c r="X5" s="198">
        <v>36.01</v>
      </c>
      <c r="Y5" s="198">
        <v>0</v>
      </c>
      <c r="Z5" s="198">
        <v>66.06</v>
      </c>
      <c r="AA5" s="198">
        <v>9.61</v>
      </c>
      <c r="AB5" s="198">
        <v>0</v>
      </c>
      <c r="AC5" s="198">
        <v>7.43</v>
      </c>
      <c r="AD5" s="198">
        <v>0</v>
      </c>
      <c r="AE5" s="198">
        <v>0</v>
      </c>
      <c r="AF5" s="198">
        <v>0</v>
      </c>
      <c r="AG5" s="198">
        <v>9.64</v>
      </c>
      <c r="AH5" s="198">
        <v>0</v>
      </c>
      <c r="AI5" s="198">
        <v>14.46</v>
      </c>
      <c r="AJ5" s="198">
        <v>0</v>
      </c>
      <c r="AK5" s="198">
        <v>49.92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80</v>
      </c>
      <c r="L6" s="198">
        <v>7</v>
      </c>
      <c r="M6" s="198">
        <v>0</v>
      </c>
      <c r="N6" s="198">
        <v>28.83</v>
      </c>
      <c r="O6" s="198">
        <v>24.21</v>
      </c>
      <c r="P6" s="198">
        <v>49.52</v>
      </c>
      <c r="Q6" s="198">
        <v>2.84</v>
      </c>
      <c r="R6" s="198">
        <v>5.34</v>
      </c>
      <c r="S6" s="198">
        <v>3.34</v>
      </c>
      <c r="T6" s="198">
        <v>0</v>
      </c>
      <c r="U6" s="198">
        <v>265.07</v>
      </c>
      <c r="V6" s="198">
        <v>1.59</v>
      </c>
      <c r="W6" s="198">
        <v>11.33</v>
      </c>
      <c r="X6" s="198">
        <v>36.01</v>
      </c>
      <c r="Y6" s="198">
        <v>0</v>
      </c>
      <c r="Z6" s="198">
        <v>66.06</v>
      </c>
      <c r="AA6" s="198">
        <v>9.61</v>
      </c>
      <c r="AB6" s="198">
        <v>0</v>
      </c>
      <c r="AC6" s="198">
        <v>7.43</v>
      </c>
      <c r="AD6" s="198">
        <v>0</v>
      </c>
      <c r="AE6" s="198">
        <v>0</v>
      </c>
      <c r="AF6" s="198">
        <v>0</v>
      </c>
      <c r="AG6" s="198">
        <v>9.64</v>
      </c>
      <c r="AH6" s="198">
        <v>0</v>
      </c>
      <c r="AI6" s="198">
        <v>14.46</v>
      </c>
      <c r="AJ6" s="198">
        <v>0</v>
      </c>
      <c r="AK6" s="198">
        <v>49.92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80</v>
      </c>
      <c r="L7" s="198">
        <v>7</v>
      </c>
      <c r="M7" s="198">
        <v>0</v>
      </c>
      <c r="N7" s="198">
        <v>28.83</v>
      </c>
      <c r="O7" s="198">
        <v>24.21</v>
      </c>
      <c r="P7" s="198">
        <v>49.52</v>
      </c>
      <c r="Q7" s="198">
        <v>2.84</v>
      </c>
      <c r="R7" s="198">
        <v>5.34</v>
      </c>
      <c r="S7" s="198">
        <v>3.34</v>
      </c>
      <c r="T7" s="198">
        <v>0</v>
      </c>
      <c r="U7" s="198">
        <v>265.07</v>
      </c>
      <c r="V7" s="198">
        <v>0.72</v>
      </c>
      <c r="W7" s="198">
        <v>11.33</v>
      </c>
      <c r="X7" s="198">
        <v>36.01</v>
      </c>
      <c r="Y7" s="198">
        <v>0</v>
      </c>
      <c r="Z7" s="198">
        <v>66.06</v>
      </c>
      <c r="AA7" s="198">
        <v>9.61</v>
      </c>
      <c r="AB7" s="198">
        <v>0</v>
      </c>
      <c r="AC7" s="198">
        <v>7.43</v>
      </c>
      <c r="AD7" s="198">
        <v>0</v>
      </c>
      <c r="AE7" s="198">
        <v>0</v>
      </c>
      <c r="AF7" s="198">
        <v>0</v>
      </c>
      <c r="AG7" s="198">
        <v>9.64</v>
      </c>
      <c r="AH7" s="198">
        <v>0</v>
      </c>
      <c r="AI7" s="198">
        <v>14.46</v>
      </c>
      <c r="AJ7" s="198">
        <v>0</v>
      </c>
      <c r="AK7" s="198">
        <v>49.92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80</v>
      </c>
      <c r="L8" s="198">
        <v>7</v>
      </c>
      <c r="M8" s="198">
        <v>0</v>
      </c>
      <c r="N8" s="198">
        <v>28.83</v>
      </c>
      <c r="O8" s="198">
        <v>24.21</v>
      </c>
      <c r="P8" s="198">
        <v>49.52</v>
      </c>
      <c r="Q8" s="198">
        <v>2.84</v>
      </c>
      <c r="R8" s="198">
        <v>5.34</v>
      </c>
      <c r="S8" s="198">
        <v>3.34</v>
      </c>
      <c r="T8" s="198">
        <v>0</v>
      </c>
      <c r="U8" s="198">
        <v>265.07</v>
      </c>
      <c r="V8" s="198">
        <v>1.59</v>
      </c>
      <c r="W8" s="198">
        <v>11.79</v>
      </c>
      <c r="X8" s="198">
        <v>36.01</v>
      </c>
      <c r="Y8" s="198">
        <v>0</v>
      </c>
      <c r="Z8" s="198">
        <v>66.06</v>
      </c>
      <c r="AA8" s="198">
        <v>9.61</v>
      </c>
      <c r="AB8" s="198">
        <v>0</v>
      </c>
      <c r="AC8" s="198">
        <v>7.43</v>
      </c>
      <c r="AD8" s="198">
        <v>0</v>
      </c>
      <c r="AE8" s="198">
        <v>0</v>
      </c>
      <c r="AF8" s="198">
        <v>0</v>
      </c>
      <c r="AG8" s="198">
        <v>9.64</v>
      </c>
      <c r="AH8" s="198">
        <v>0</v>
      </c>
      <c r="AI8" s="198">
        <v>14.46</v>
      </c>
      <c r="AJ8" s="198">
        <v>0</v>
      </c>
      <c r="AK8" s="198">
        <v>49.92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80</v>
      </c>
      <c r="L9" s="198">
        <v>7</v>
      </c>
      <c r="M9" s="198">
        <v>0</v>
      </c>
      <c r="N9" s="198">
        <v>28.83</v>
      </c>
      <c r="O9" s="198">
        <v>24.21</v>
      </c>
      <c r="P9" s="198">
        <v>49.52</v>
      </c>
      <c r="Q9" s="198">
        <v>2.84</v>
      </c>
      <c r="R9" s="198">
        <v>5.34</v>
      </c>
      <c r="S9" s="198">
        <v>3.34</v>
      </c>
      <c r="T9" s="198">
        <v>0</v>
      </c>
      <c r="U9" s="198">
        <v>265.07</v>
      </c>
      <c r="V9" s="198">
        <v>1.59</v>
      </c>
      <c r="W9" s="198">
        <v>11.79</v>
      </c>
      <c r="X9" s="198">
        <v>36.01</v>
      </c>
      <c r="Y9" s="198">
        <v>0</v>
      </c>
      <c r="Z9" s="198">
        <v>66.06</v>
      </c>
      <c r="AA9" s="198">
        <v>9.61</v>
      </c>
      <c r="AB9" s="198">
        <v>0</v>
      </c>
      <c r="AC9" s="198">
        <v>7.43</v>
      </c>
      <c r="AD9" s="198">
        <v>0</v>
      </c>
      <c r="AE9" s="198">
        <v>0</v>
      </c>
      <c r="AF9" s="198">
        <v>0</v>
      </c>
      <c r="AG9" s="198">
        <v>9.64</v>
      </c>
      <c r="AH9" s="198">
        <v>0</v>
      </c>
      <c r="AI9" s="198">
        <v>13.54</v>
      </c>
      <c r="AJ9" s="198">
        <v>0</v>
      </c>
      <c r="AK9" s="198">
        <v>49.92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80</v>
      </c>
      <c r="L10" s="198">
        <v>7</v>
      </c>
      <c r="M10" s="198">
        <v>0</v>
      </c>
      <c r="N10" s="198">
        <v>28.83</v>
      </c>
      <c r="O10" s="198">
        <v>24.21</v>
      </c>
      <c r="P10" s="198">
        <v>49.52</v>
      </c>
      <c r="Q10" s="198">
        <v>2.84</v>
      </c>
      <c r="R10" s="198">
        <v>5.34</v>
      </c>
      <c r="S10" s="198">
        <v>3.34</v>
      </c>
      <c r="T10" s="198">
        <v>0</v>
      </c>
      <c r="U10" s="198">
        <v>265.07</v>
      </c>
      <c r="V10" s="198">
        <v>1.96</v>
      </c>
      <c r="W10" s="198">
        <v>11.79</v>
      </c>
      <c r="X10" s="198">
        <v>36.01</v>
      </c>
      <c r="Y10" s="198">
        <v>0</v>
      </c>
      <c r="Z10" s="198">
        <v>66.06</v>
      </c>
      <c r="AA10" s="198">
        <v>9.61</v>
      </c>
      <c r="AB10" s="198">
        <v>0</v>
      </c>
      <c r="AC10" s="198">
        <v>7.43</v>
      </c>
      <c r="AD10" s="198">
        <v>0</v>
      </c>
      <c r="AE10" s="198">
        <v>0</v>
      </c>
      <c r="AF10" s="198">
        <v>0</v>
      </c>
      <c r="AG10" s="198">
        <v>9.64</v>
      </c>
      <c r="AH10" s="198">
        <v>0</v>
      </c>
      <c r="AI10" s="198">
        <v>14.46</v>
      </c>
      <c r="AJ10" s="198">
        <v>0</v>
      </c>
      <c r="AK10" s="198">
        <v>49.92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80</v>
      </c>
      <c r="L11" s="198">
        <v>7</v>
      </c>
      <c r="M11" s="198">
        <v>0</v>
      </c>
      <c r="N11" s="198">
        <v>28.83</v>
      </c>
      <c r="O11" s="198">
        <v>24.21</v>
      </c>
      <c r="P11" s="198">
        <v>49.52</v>
      </c>
      <c r="Q11" s="198">
        <v>2.84</v>
      </c>
      <c r="R11" s="198">
        <v>5.34</v>
      </c>
      <c r="S11" s="198">
        <v>3.34</v>
      </c>
      <c r="T11" s="198">
        <v>0</v>
      </c>
      <c r="U11" s="198">
        <v>265.07</v>
      </c>
      <c r="V11" s="198">
        <v>1.96</v>
      </c>
      <c r="W11" s="198">
        <v>11.79</v>
      </c>
      <c r="X11" s="198">
        <v>36.01</v>
      </c>
      <c r="Y11" s="198">
        <v>0</v>
      </c>
      <c r="Z11" s="198">
        <v>66.06</v>
      </c>
      <c r="AA11" s="198">
        <v>9.61</v>
      </c>
      <c r="AB11" s="198">
        <v>0</v>
      </c>
      <c r="AC11" s="198">
        <v>7.43</v>
      </c>
      <c r="AD11" s="198">
        <v>0</v>
      </c>
      <c r="AE11" s="198">
        <v>0</v>
      </c>
      <c r="AF11" s="198">
        <v>0</v>
      </c>
      <c r="AG11" s="198">
        <v>9.64</v>
      </c>
      <c r="AH11" s="198">
        <v>0</v>
      </c>
      <c r="AI11" s="198">
        <v>14.46</v>
      </c>
      <c r="AJ11" s="198">
        <v>0</v>
      </c>
      <c r="AK11" s="198">
        <v>49.92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80</v>
      </c>
      <c r="L12" s="198">
        <v>7</v>
      </c>
      <c r="M12" s="198">
        <v>0</v>
      </c>
      <c r="N12" s="198">
        <v>28.83</v>
      </c>
      <c r="O12" s="198">
        <v>24.21</v>
      </c>
      <c r="P12" s="198">
        <v>49.52</v>
      </c>
      <c r="Q12" s="198">
        <v>2.84</v>
      </c>
      <c r="R12" s="198">
        <v>5.34</v>
      </c>
      <c r="S12" s="198">
        <v>3.34</v>
      </c>
      <c r="T12" s="198">
        <v>0</v>
      </c>
      <c r="U12" s="198">
        <v>265.07</v>
      </c>
      <c r="V12" s="198">
        <v>1.96</v>
      </c>
      <c r="W12" s="198">
        <v>11.79</v>
      </c>
      <c r="X12" s="198">
        <v>36.01</v>
      </c>
      <c r="Y12" s="198">
        <v>0</v>
      </c>
      <c r="Z12" s="198">
        <v>66.06</v>
      </c>
      <c r="AA12" s="198">
        <v>9.61</v>
      </c>
      <c r="AB12" s="198">
        <v>0</v>
      </c>
      <c r="AC12" s="198">
        <v>7.43</v>
      </c>
      <c r="AD12" s="198">
        <v>0</v>
      </c>
      <c r="AE12" s="198">
        <v>0</v>
      </c>
      <c r="AF12" s="198">
        <v>0</v>
      </c>
      <c r="AG12" s="198">
        <v>9.64</v>
      </c>
      <c r="AH12" s="198">
        <v>0</v>
      </c>
      <c r="AI12" s="198">
        <v>14.46</v>
      </c>
      <c r="AJ12" s="198">
        <v>0</v>
      </c>
      <c r="AK12" s="198">
        <v>49.92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80</v>
      </c>
      <c r="L13" s="198">
        <v>7</v>
      </c>
      <c r="M13" s="198">
        <v>0</v>
      </c>
      <c r="N13" s="198">
        <v>28.83</v>
      </c>
      <c r="O13" s="198">
        <v>24.21</v>
      </c>
      <c r="P13" s="198">
        <v>49.52</v>
      </c>
      <c r="Q13" s="198">
        <v>2.84</v>
      </c>
      <c r="R13" s="198">
        <v>5.34</v>
      </c>
      <c r="S13" s="198">
        <v>3.34</v>
      </c>
      <c r="T13" s="198">
        <v>0</v>
      </c>
      <c r="U13" s="198">
        <v>265.07</v>
      </c>
      <c r="V13" s="198">
        <v>1.96</v>
      </c>
      <c r="W13" s="198">
        <v>11.79</v>
      </c>
      <c r="X13" s="198">
        <v>36.01</v>
      </c>
      <c r="Y13" s="198">
        <v>0</v>
      </c>
      <c r="Z13" s="198">
        <v>66.06</v>
      </c>
      <c r="AA13" s="198">
        <v>9.61</v>
      </c>
      <c r="AB13" s="198">
        <v>0</v>
      </c>
      <c r="AC13" s="198">
        <v>7.43</v>
      </c>
      <c r="AD13" s="198">
        <v>0</v>
      </c>
      <c r="AE13" s="198">
        <v>0</v>
      </c>
      <c r="AF13" s="198">
        <v>0</v>
      </c>
      <c r="AG13" s="198">
        <v>9.64</v>
      </c>
      <c r="AH13" s="198">
        <v>0</v>
      </c>
      <c r="AI13" s="198">
        <v>14.46</v>
      </c>
      <c r="AJ13" s="198">
        <v>0</v>
      </c>
      <c r="AK13" s="198">
        <v>49.92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80</v>
      </c>
      <c r="L14" s="198">
        <v>7</v>
      </c>
      <c r="M14" s="198">
        <v>0</v>
      </c>
      <c r="N14" s="198">
        <v>28.83</v>
      </c>
      <c r="O14" s="198">
        <v>24.21</v>
      </c>
      <c r="P14" s="198">
        <v>49.52</v>
      </c>
      <c r="Q14" s="198">
        <v>2.84</v>
      </c>
      <c r="R14" s="198">
        <v>5.34</v>
      </c>
      <c r="S14" s="198">
        <v>3.34</v>
      </c>
      <c r="T14" s="198">
        <v>0</v>
      </c>
      <c r="U14" s="198">
        <v>265.07</v>
      </c>
      <c r="V14" s="198">
        <v>1.96</v>
      </c>
      <c r="W14" s="198">
        <v>11.79</v>
      </c>
      <c r="X14" s="198">
        <v>36.01</v>
      </c>
      <c r="Y14" s="198">
        <v>0</v>
      </c>
      <c r="Z14" s="198">
        <v>66.06</v>
      </c>
      <c r="AA14" s="198">
        <v>9.61</v>
      </c>
      <c r="AB14" s="198">
        <v>0</v>
      </c>
      <c r="AC14" s="198">
        <v>7.43</v>
      </c>
      <c r="AD14" s="198">
        <v>0</v>
      </c>
      <c r="AE14" s="198">
        <v>0</v>
      </c>
      <c r="AF14" s="198">
        <v>0</v>
      </c>
      <c r="AG14" s="198">
        <v>9.64</v>
      </c>
      <c r="AH14" s="198">
        <v>0</v>
      </c>
      <c r="AI14" s="198">
        <v>13.54</v>
      </c>
      <c r="AJ14" s="198">
        <v>0</v>
      </c>
      <c r="AK14" s="198">
        <v>49.92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82.7</v>
      </c>
      <c r="L15" s="198">
        <v>7</v>
      </c>
      <c r="M15" s="198">
        <v>0</v>
      </c>
      <c r="N15" s="198">
        <v>28.83</v>
      </c>
      <c r="O15" s="198">
        <v>24.21</v>
      </c>
      <c r="P15" s="198">
        <v>49.52</v>
      </c>
      <c r="Q15" s="198">
        <v>2.84</v>
      </c>
      <c r="R15" s="198">
        <v>5.34</v>
      </c>
      <c r="S15" s="198">
        <v>3.34</v>
      </c>
      <c r="T15" s="198">
        <v>0</v>
      </c>
      <c r="U15" s="198">
        <v>265.07</v>
      </c>
      <c r="V15" s="198">
        <v>1.96</v>
      </c>
      <c r="W15" s="198">
        <v>11.79</v>
      </c>
      <c r="X15" s="198">
        <v>36.01</v>
      </c>
      <c r="Y15" s="198">
        <v>0</v>
      </c>
      <c r="Z15" s="198">
        <v>66.06</v>
      </c>
      <c r="AA15" s="198">
        <v>9.61</v>
      </c>
      <c r="AB15" s="198">
        <v>0</v>
      </c>
      <c r="AC15" s="198">
        <v>7.43</v>
      </c>
      <c r="AD15" s="198">
        <v>0</v>
      </c>
      <c r="AE15" s="198">
        <v>0</v>
      </c>
      <c r="AF15" s="198">
        <v>0</v>
      </c>
      <c r="AG15" s="198">
        <v>9.64</v>
      </c>
      <c r="AH15" s="198">
        <v>0</v>
      </c>
      <c r="AI15" s="198">
        <v>14.46</v>
      </c>
      <c r="AJ15" s="198">
        <v>0</v>
      </c>
      <c r="AK15" s="198">
        <v>49.92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82.7</v>
      </c>
      <c r="L16" s="198">
        <v>7</v>
      </c>
      <c r="M16" s="198">
        <v>0</v>
      </c>
      <c r="N16" s="198">
        <v>28.83</v>
      </c>
      <c r="O16" s="198">
        <v>24.21</v>
      </c>
      <c r="P16" s="198">
        <v>49.52</v>
      </c>
      <c r="Q16" s="198">
        <v>2.84</v>
      </c>
      <c r="R16" s="198">
        <v>5.34</v>
      </c>
      <c r="S16" s="198">
        <v>3.34</v>
      </c>
      <c r="T16" s="198">
        <v>0</v>
      </c>
      <c r="U16" s="198">
        <v>265.07</v>
      </c>
      <c r="V16" s="198">
        <v>1.96</v>
      </c>
      <c r="W16" s="198">
        <v>11.79</v>
      </c>
      <c r="X16" s="198">
        <v>36.01</v>
      </c>
      <c r="Y16" s="198">
        <v>0</v>
      </c>
      <c r="Z16" s="198">
        <v>66.06</v>
      </c>
      <c r="AA16" s="198">
        <v>9.61</v>
      </c>
      <c r="AB16" s="198">
        <v>0</v>
      </c>
      <c r="AC16" s="198">
        <v>7.43</v>
      </c>
      <c r="AD16" s="198">
        <v>0</v>
      </c>
      <c r="AE16" s="198">
        <v>0</v>
      </c>
      <c r="AF16" s="198">
        <v>0</v>
      </c>
      <c r="AG16" s="198">
        <v>9.64</v>
      </c>
      <c r="AH16" s="198">
        <v>0</v>
      </c>
      <c r="AI16" s="198">
        <v>14.46</v>
      </c>
      <c r="AJ16" s="198">
        <v>0</v>
      </c>
      <c r="AK16" s="198">
        <v>49.92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82.7</v>
      </c>
      <c r="L17" s="198">
        <v>7</v>
      </c>
      <c r="M17" s="198">
        <v>0</v>
      </c>
      <c r="N17" s="198">
        <v>28.83</v>
      </c>
      <c r="O17" s="198">
        <v>24.21</v>
      </c>
      <c r="P17" s="198">
        <v>49.52</v>
      </c>
      <c r="Q17" s="198">
        <v>2.84</v>
      </c>
      <c r="R17" s="198">
        <v>5.34</v>
      </c>
      <c r="S17" s="198">
        <v>3.34</v>
      </c>
      <c r="T17" s="198">
        <v>0</v>
      </c>
      <c r="U17" s="198">
        <v>265.07</v>
      </c>
      <c r="V17" s="198">
        <v>1.96</v>
      </c>
      <c r="W17" s="198">
        <v>11.33</v>
      </c>
      <c r="X17" s="198">
        <v>36.01</v>
      </c>
      <c r="Y17" s="198">
        <v>0</v>
      </c>
      <c r="Z17" s="198">
        <v>66.06</v>
      </c>
      <c r="AA17" s="198">
        <v>9.61</v>
      </c>
      <c r="AB17" s="198">
        <v>0</v>
      </c>
      <c r="AC17" s="198">
        <v>7.43</v>
      </c>
      <c r="AD17" s="198">
        <v>0</v>
      </c>
      <c r="AE17" s="198">
        <v>0</v>
      </c>
      <c r="AF17" s="198">
        <v>0</v>
      </c>
      <c r="AG17" s="198">
        <v>9.64</v>
      </c>
      <c r="AH17" s="198">
        <v>0</v>
      </c>
      <c r="AI17" s="198">
        <v>14.46</v>
      </c>
      <c r="AJ17" s="198">
        <v>0</v>
      </c>
      <c r="AK17" s="198">
        <v>49.92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82.7</v>
      </c>
      <c r="L18" s="198">
        <v>7</v>
      </c>
      <c r="M18" s="198">
        <v>0</v>
      </c>
      <c r="N18" s="198">
        <v>28.83</v>
      </c>
      <c r="O18" s="198">
        <v>24.21</v>
      </c>
      <c r="P18" s="198">
        <v>49.52</v>
      </c>
      <c r="Q18" s="198">
        <v>2.81</v>
      </c>
      <c r="R18" s="198">
        <v>5.22</v>
      </c>
      <c r="S18" s="198">
        <v>3.23</v>
      </c>
      <c r="T18" s="198">
        <v>0</v>
      </c>
      <c r="U18" s="198">
        <v>265.07</v>
      </c>
      <c r="V18" s="198">
        <v>1.96</v>
      </c>
      <c r="W18" s="198">
        <v>11.33</v>
      </c>
      <c r="X18" s="198">
        <v>36.01</v>
      </c>
      <c r="Y18" s="198">
        <v>0</v>
      </c>
      <c r="Z18" s="198">
        <v>66.06</v>
      </c>
      <c r="AA18" s="198">
        <v>9.61</v>
      </c>
      <c r="AB18" s="198">
        <v>0</v>
      </c>
      <c r="AC18" s="198">
        <v>7.43</v>
      </c>
      <c r="AD18" s="198">
        <v>0</v>
      </c>
      <c r="AE18" s="198">
        <v>0</v>
      </c>
      <c r="AF18" s="198">
        <v>0</v>
      </c>
      <c r="AG18" s="198">
        <v>9.64</v>
      </c>
      <c r="AH18" s="198">
        <v>0</v>
      </c>
      <c r="AI18" s="198">
        <v>14.46</v>
      </c>
      <c r="AJ18" s="198">
        <v>0</v>
      </c>
      <c r="AK18" s="198">
        <v>49.92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82.7</v>
      </c>
      <c r="L19" s="198">
        <v>7</v>
      </c>
      <c r="M19" s="198">
        <v>0</v>
      </c>
      <c r="N19" s="198">
        <v>28.83</v>
      </c>
      <c r="O19" s="198">
        <v>24.21</v>
      </c>
      <c r="P19" s="198">
        <v>49.52</v>
      </c>
      <c r="Q19" s="198">
        <v>2.81</v>
      </c>
      <c r="R19" s="198">
        <v>5.22</v>
      </c>
      <c r="S19" s="198">
        <v>3.23</v>
      </c>
      <c r="T19" s="198">
        <v>0</v>
      </c>
      <c r="U19" s="198">
        <v>265.07</v>
      </c>
      <c r="V19" s="198">
        <v>1.96</v>
      </c>
      <c r="W19" s="198">
        <v>11.33</v>
      </c>
      <c r="X19" s="198">
        <v>36.29</v>
      </c>
      <c r="Y19" s="198">
        <v>0</v>
      </c>
      <c r="Z19" s="198">
        <v>66.06</v>
      </c>
      <c r="AA19" s="198">
        <v>9.61</v>
      </c>
      <c r="AB19" s="198">
        <v>0</v>
      </c>
      <c r="AC19" s="198">
        <v>7.78</v>
      </c>
      <c r="AD19" s="198">
        <v>0</v>
      </c>
      <c r="AE19" s="198">
        <v>0</v>
      </c>
      <c r="AF19" s="198">
        <v>0</v>
      </c>
      <c r="AG19" s="198">
        <v>9.64</v>
      </c>
      <c r="AH19" s="198">
        <v>0</v>
      </c>
      <c r="AI19" s="198">
        <v>14.46</v>
      </c>
      <c r="AJ19" s="198">
        <v>0</v>
      </c>
      <c r="AK19" s="198">
        <v>49.92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82.7</v>
      </c>
      <c r="L20" s="198">
        <v>7</v>
      </c>
      <c r="M20" s="198">
        <v>0</v>
      </c>
      <c r="N20" s="198">
        <v>28.83</v>
      </c>
      <c r="O20" s="198">
        <v>22.88</v>
      </c>
      <c r="P20" s="198">
        <v>49.52</v>
      </c>
      <c r="Q20" s="198">
        <v>2.81</v>
      </c>
      <c r="R20" s="198">
        <v>5.22</v>
      </c>
      <c r="S20" s="198">
        <v>3.23</v>
      </c>
      <c r="T20" s="198">
        <v>0</v>
      </c>
      <c r="U20" s="198">
        <v>265.07</v>
      </c>
      <c r="V20" s="198">
        <v>1.96</v>
      </c>
      <c r="W20" s="198">
        <v>11.33</v>
      </c>
      <c r="X20" s="198">
        <v>36.29</v>
      </c>
      <c r="Y20" s="198">
        <v>0</v>
      </c>
      <c r="Z20" s="198">
        <v>66.06</v>
      </c>
      <c r="AA20" s="198">
        <v>9.61</v>
      </c>
      <c r="AB20" s="198">
        <v>0</v>
      </c>
      <c r="AC20" s="198">
        <v>7.78</v>
      </c>
      <c r="AD20" s="198">
        <v>0</v>
      </c>
      <c r="AE20" s="198">
        <v>0</v>
      </c>
      <c r="AF20" s="198">
        <v>0</v>
      </c>
      <c r="AG20" s="198">
        <v>9.64</v>
      </c>
      <c r="AH20" s="198">
        <v>0</v>
      </c>
      <c r="AI20" s="198">
        <v>13.54</v>
      </c>
      <c r="AJ20" s="198">
        <v>0</v>
      </c>
      <c r="AK20" s="198">
        <v>49.92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82.7</v>
      </c>
      <c r="L21" s="198">
        <v>7</v>
      </c>
      <c r="M21" s="198">
        <v>0</v>
      </c>
      <c r="N21" s="198">
        <v>26.95</v>
      </c>
      <c r="O21" s="198">
        <v>24.21</v>
      </c>
      <c r="P21" s="198">
        <v>49.52</v>
      </c>
      <c r="Q21" s="198">
        <v>2.81</v>
      </c>
      <c r="R21" s="198">
        <v>5.22</v>
      </c>
      <c r="S21" s="198">
        <v>3.23</v>
      </c>
      <c r="T21" s="198">
        <v>0</v>
      </c>
      <c r="U21" s="198">
        <v>265.07</v>
      </c>
      <c r="V21" s="198">
        <v>1.96</v>
      </c>
      <c r="W21" s="198">
        <v>11.33</v>
      </c>
      <c r="X21" s="198">
        <v>36.01</v>
      </c>
      <c r="Y21" s="198">
        <v>0</v>
      </c>
      <c r="Z21" s="198">
        <v>66.06</v>
      </c>
      <c r="AA21" s="198">
        <v>9.61</v>
      </c>
      <c r="AB21" s="198">
        <v>0</v>
      </c>
      <c r="AC21" s="198">
        <v>7.78</v>
      </c>
      <c r="AD21" s="198">
        <v>0</v>
      </c>
      <c r="AE21" s="198">
        <v>0</v>
      </c>
      <c r="AF21" s="198">
        <v>0</v>
      </c>
      <c r="AG21" s="198">
        <v>9.64</v>
      </c>
      <c r="AH21" s="198">
        <v>0</v>
      </c>
      <c r="AI21" s="198">
        <v>14.46</v>
      </c>
      <c r="AJ21" s="198">
        <v>0</v>
      </c>
      <c r="AK21" s="198">
        <v>49.92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82.7</v>
      </c>
      <c r="L22" s="198">
        <v>7</v>
      </c>
      <c r="M22" s="198">
        <v>0</v>
      </c>
      <c r="N22" s="198">
        <v>28.83</v>
      </c>
      <c r="O22" s="198">
        <v>24.21</v>
      </c>
      <c r="P22" s="198">
        <v>49.52</v>
      </c>
      <c r="Q22" s="198">
        <v>2.81</v>
      </c>
      <c r="R22" s="198">
        <v>5.22</v>
      </c>
      <c r="S22" s="198">
        <v>3.23</v>
      </c>
      <c r="T22" s="198">
        <v>0</v>
      </c>
      <c r="U22" s="198">
        <v>265.07</v>
      </c>
      <c r="V22" s="198">
        <v>1.59</v>
      </c>
      <c r="W22" s="198">
        <v>11.33</v>
      </c>
      <c r="X22" s="198">
        <v>36.01</v>
      </c>
      <c r="Y22" s="198">
        <v>0</v>
      </c>
      <c r="Z22" s="198">
        <v>66.06</v>
      </c>
      <c r="AA22" s="198">
        <v>9.61</v>
      </c>
      <c r="AB22" s="198">
        <v>0</v>
      </c>
      <c r="AC22" s="198">
        <v>7.78</v>
      </c>
      <c r="AD22" s="198">
        <v>0</v>
      </c>
      <c r="AE22" s="198">
        <v>0</v>
      </c>
      <c r="AF22" s="198">
        <v>0</v>
      </c>
      <c r="AG22" s="198">
        <v>9.64</v>
      </c>
      <c r="AH22" s="198">
        <v>0</v>
      </c>
      <c r="AI22" s="198">
        <v>14.46</v>
      </c>
      <c r="AJ22" s="198">
        <v>0</v>
      </c>
      <c r="AK22" s="198">
        <v>49.92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82.65</v>
      </c>
      <c r="L23" s="198">
        <v>7</v>
      </c>
      <c r="M23" s="198">
        <v>0</v>
      </c>
      <c r="N23" s="198">
        <v>28.83</v>
      </c>
      <c r="O23" s="198">
        <v>24.21</v>
      </c>
      <c r="P23" s="198">
        <v>49.52</v>
      </c>
      <c r="Q23" s="198">
        <v>2.81</v>
      </c>
      <c r="R23" s="198">
        <v>5.22</v>
      </c>
      <c r="S23" s="198">
        <v>3.23</v>
      </c>
      <c r="T23" s="198">
        <v>0</v>
      </c>
      <c r="U23" s="198">
        <v>265.07</v>
      </c>
      <c r="V23" s="198">
        <v>1.17</v>
      </c>
      <c r="W23" s="198">
        <v>11.33</v>
      </c>
      <c r="X23" s="198">
        <v>36.01</v>
      </c>
      <c r="Y23" s="198">
        <v>0</v>
      </c>
      <c r="Z23" s="198">
        <v>66.06</v>
      </c>
      <c r="AA23" s="198">
        <v>9.61</v>
      </c>
      <c r="AB23" s="198">
        <v>0</v>
      </c>
      <c r="AC23" s="198">
        <v>7.78</v>
      </c>
      <c r="AD23" s="198">
        <v>0</v>
      </c>
      <c r="AE23" s="198">
        <v>0</v>
      </c>
      <c r="AF23" s="198">
        <v>0</v>
      </c>
      <c r="AG23" s="198">
        <v>9.64</v>
      </c>
      <c r="AH23" s="198">
        <v>0</v>
      </c>
      <c r="AI23" s="198">
        <v>14.46</v>
      </c>
      <c r="AJ23" s="198">
        <v>0</v>
      </c>
      <c r="AK23" s="198">
        <v>49.92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82.64</v>
      </c>
      <c r="L24" s="198">
        <v>7</v>
      </c>
      <c r="M24" s="198">
        <v>0</v>
      </c>
      <c r="N24" s="198">
        <v>28.83</v>
      </c>
      <c r="O24" s="198">
        <v>24.21</v>
      </c>
      <c r="P24" s="198">
        <v>49.52</v>
      </c>
      <c r="Q24" s="198">
        <v>2.81</v>
      </c>
      <c r="R24" s="198">
        <v>5.22</v>
      </c>
      <c r="S24" s="198">
        <v>3.23</v>
      </c>
      <c r="T24" s="198">
        <v>0</v>
      </c>
      <c r="U24" s="198">
        <v>265.07</v>
      </c>
      <c r="V24" s="198">
        <v>0.72</v>
      </c>
      <c r="W24" s="198">
        <v>11.33</v>
      </c>
      <c r="X24" s="198">
        <v>36.01</v>
      </c>
      <c r="Y24" s="198">
        <v>0</v>
      </c>
      <c r="Z24" s="198">
        <v>66.06</v>
      </c>
      <c r="AA24" s="198">
        <v>9.61</v>
      </c>
      <c r="AB24" s="198">
        <v>0</v>
      </c>
      <c r="AC24" s="198">
        <v>7.78</v>
      </c>
      <c r="AD24" s="198">
        <v>0</v>
      </c>
      <c r="AE24" s="198">
        <v>0</v>
      </c>
      <c r="AF24" s="198">
        <v>0</v>
      </c>
      <c r="AG24" s="198">
        <v>9.64</v>
      </c>
      <c r="AH24" s="198">
        <v>0</v>
      </c>
      <c r="AI24" s="198">
        <v>14.46</v>
      </c>
      <c r="AJ24" s="198">
        <v>0</v>
      </c>
      <c r="AK24" s="198">
        <v>49.92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158.61000000000001</v>
      </c>
      <c r="L25" s="198">
        <v>7</v>
      </c>
      <c r="M25" s="198">
        <v>0</v>
      </c>
      <c r="N25" s="198">
        <v>28.83</v>
      </c>
      <c r="O25" s="198">
        <v>24.21</v>
      </c>
      <c r="P25" s="198">
        <v>49.53</v>
      </c>
      <c r="Q25" s="198">
        <v>2.81</v>
      </c>
      <c r="R25" s="198">
        <v>5.22</v>
      </c>
      <c r="S25" s="198">
        <v>3.23</v>
      </c>
      <c r="T25" s="198">
        <v>0</v>
      </c>
      <c r="U25" s="198">
        <v>265.07</v>
      </c>
      <c r="V25" s="198">
        <v>0.72</v>
      </c>
      <c r="W25" s="198">
        <v>11.33</v>
      </c>
      <c r="X25" s="198">
        <v>36.01</v>
      </c>
      <c r="Y25" s="198">
        <v>0</v>
      </c>
      <c r="Z25" s="198">
        <v>66.06</v>
      </c>
      <c r="AA25" s="198">
        <v>9.61</v>
      </c>
      <c r="AB25" s="198">
        <v>0</v>
      </c>
      <c r="AC25" s="198">
        <v>7.78</v>
      </c>
      <c r="AD25" s="198">
        <v>0</v>
      </c>
      <c r="AE25" s="198">
        <v>0</v>
      </c>
      <c r="AF25" s="198">
        <v>0</v>
      </c>
      <c r="AG25" s="198">
        <v>9.64</v>
      </c>
      <c r="AH25" s="198">
        <v>0</v>
      </c>
      <c r="AI25" s="198">
        <v>13.54</v>
      </c>
      <c r="AJ25" s="198">
        <v>0</v>
      </c>
      <c r="AK25" s="198">
        <v>49.92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158.61000000000001</v>
      </c>
      <c r="L26" s="198">
        <v>7</v>
      </c>
      <c r="M26" s="198">
        <v>0</v>
      </c>
      <c r="N26" s="198">
        <v>28.83</v>
      </c>
      <c r="O26" s="198">
        <v>24.21</v>
      </c>
      <c r="P26" s="198">
        <v>49.53</v>
      </c>
      <c r="Q26" s="198">
        <v>2.81</v>
      </c>
      <c r="R26" s="198">
        <v>5.22</v>
      </c>
      <c r="S26" s="198">
        <v>3.23</v>
      </c>
      <c r="T26" s="198">
        <v>0</v>
      </c>
      <c r="U26" s="198">
        <v>265.07</v>
      </c>
      <c r="V26" s="198">
        <v>0.69</v>
      </c>
      <c r="W26" s="198">
        <v>11.33</v>
      </c>
      <c r="X26" s="198">
        <v>36.01</v>
      </c>
      <c r="Y26" s="198">
        <v>0</v>
      </c>
      <c r="Z26" s="198">
        <v>66.06</v>
      </c>
      <c r="AA26" s="198">
        <v>9.61</v>
      </c>
      <c r="AB26" s="198">
        <v>0</v>
      </c>
      <c r="AC26" s="198">
        <v>7.78</v>
      </c>
      <c r="AD26" s="198">
        <v>0</v>
      </c>
      <c r="AE26" s="198">
        <v>0</v>
      </c>
      <c r="AF26" s="198">
        <v>0</v>
      </c>
      <c r="AG26" s="198">
        <v>9.64</v>
      </c>
      <c r="AH26" s="198">
        <v>0</v>
      </c>
      <c r="AI26" s="198">
        <v>14.46</v>
      </c>
      <c r="AJ26" s="198">
        <v>0</v>
      </c>
      <c r="AK26" s="198">
        <v>49.53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79.77</v>
      </c>
      <c r="L27" s="198">
        <v>7</v>
      </c>
      <c r="M27" s="198">
        <v>0</v>
      </c>
      <c r="N27" s="198">
        <v>28.83</v>
      </c>
      <c r="O27" s="198">
        <v>24.21</v>
      </c>
      <c r="P27" s="198">
        <v>49.53</v>
      </c>
      <c r="Q27" s="198">
        <v>1.92</v>
      </c>
      <c r="R27" s="198">
        <v>4.8099999999999996</v>
      </c>
      <c r="S27" s="198">
        <v>2.88</v>
      </c>
      <c r="T27" s="198">
        <v>0</v>
      </c>
      <c r="U27" s="198">
        <v>265.07</v>
      </c>
      <c r="V27" s="198">
        <v>0</v>
      </c>
      <c r="W27" s="198">
        <v>11.33</v>
      </c>
      <c r="X27" s="198">
        <v>35.36</v>
      </c>
      <c r="Y27" s="198">
        <v>0</v>
      </c>
      <c r="Z27" s="198">
        <v>66.06</v>
      </c>
      <c r="AA27" s="198">
        <v>9.61</v>
      </c>
      <c r="AB27" s="198">
        <v>0</v>
      </c>
      <c r="AC27" s="198">
        <v>8</v>
      </c>
      <c r="AD27" s="198">
        <v>0</v>
      </c>
      <c r="AE27" s="198">
        <v>0</v>
      </c>
      <c r="AF27" s="198">
        <v>0</v>
      </c>
      <c r="AG27" s="198">
        <v>9.64</v>
      </c>
      <c r="AH27" s="198">
        <v>0</v>
      </c>
      <c r="AI27" s="198">
        <v>14.46</v>
      </c>
      <c r="AJ27" s="198">
        <v>0</v>
      </c>
      <c r="AK27" s="198">
        <v>49.92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134.55000000000001</v>
      </c>
      <c r="L28" s="198">
        <v>7</v>
      </c>
      <c r="M28" s="198">
        <v>0</v>
      </c>
      <c r="N28" s="198">
        <v>28.83</v>
      </c>
      <c r="O28" s="198">
        <v>24.21</v>
      </c>
      <c r="P28" s="198">
        <v>49.52</v>
      </c>
      <c r="Q28" s="198">
        <v>1.92</v>
      </c>
      <c r="R28" s="198">
        <v>4.8099999999999996</v>
      </c>
      <c r="S28" s="198">
        <v>2.88</v>
      </c>
      <c r="T28" s="198">
        <v>0</v>
      </c>
      <c r="U28" s="198">
        <v>265.07</v>
      </c>
      <c r="V28" s="198">
        <v>0</v>
      </c>
      <c r="W28" s="198">
        <v>10.59</v>
      </c>
      <c r="X28" s="198">
        <v>36.01</v>
      </c>
      <c r="Y28" s="198">
        <v>0</v>
      </c>
      <c r="Z28" s="198">
        <v>66.06</v>
      </c>
      <c r="AA28" s="198">
        <v>9.4499999999999993</v>
      </c>
      <c r="AB28" s="198">
        <v>0</v>
      </c>
      <c r="AC28" s="198">
        <v>8</v>
      </c>
      <c r="AD28" s="198">
        <v>0</v>
      </c>
      <c r="AE28" s="198">
        <v>0</v>
      </c>
      <c r="AF28" s="198">
        <v>0</v>
      </c>
      <c r="AG28" s="198">
        <v>9.64</v>
      </c>
      <c r="AH28" s="198">
        <v>0</v>
      </c>
      <c r="AI28" s="198">
        <v>14.46</v>
      </c>
      <c r="AJ28" s="198">
        <v>0</v>
      </c>
      <c r="AK28" s="198">
        <v>47.25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158.61000000000001</v>
      </c>
      <c r="L29" s="198">
        <v>46</v>
      </c>
      <c r="M29" s="198">
        <v>0</v>
      </c>
      <c r="N29" s="198">
        <v>28.83</v>
      </c>
      <c r="O29" s="198">
        <v>24.21</v>
      </c>
      <c r="P29" s="198">
        <v>49.52</v>
      </c>
      <c r="Q29" s="198">
        <v>1.92</v>
      </c>
      <c r="R29" s="198">
        <v>4.8099999999999996</v>
      </c>
      <c r="S29" s="198">
        <v>2.88</v>
      </c>
      <c r="T29" s="198">
        <v>0</v>
      </c>
      <c r="U29" s="198">
        <v>265.07</v>
      </c>
      <c r="V29" s="198">
        <v>0</v>
      </c>
      <c r="W29" s="198">
        <v>11.33</v>
      </c>
      <c r="X29" s="198">
        <v>36.01</v>
      </c>
      <c r="Y29" s="198">
        <v>0</v>
      </c>
      <c r="Z29" s="198">
        <v>66.06</v>
      </c>
      <c r="AA29" s="198">
        <v>9.4499999999999993</v>
      </c>
      <c r="AB29" s="198">
        <v>0</v>
      </c>
      <c r="AC29" s="198">
        <v>8</v>
      </c>
      <c r="AD29" s="198">
        <v>0</v>
      </c>
      <c r="AE29" s="198">
        <v>0</v>
      </c>
      <c r="AF29" s="198">
        <v>0</v>
      </c>
      <c r="AG29" s="198">
        <v>9.64</v>
      </c>
      <c r="AH29" s="198">
        <v>0</v>
      </c>
      <c r="AI29" s="198">
        <v>14.46</v>
      </c>
      <c r="AJ29" s="198">
        <v>0</v>
      </c>
      <c r="AK29" s="198">
        <v>48.01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158.61000000000001</v>
      </c>
      <c r="L30" s="198">
        <v>46</v>
      </c>
      <c r="M30" s="198">
        <v>0</v>
      </c>
      <c r="N30" s="198">
        <v>28.83</v>
      </c>
      <c r="O30" s="198">
        <v>24.21</v>
      </c>
      <c r="P30" s="198">
        <v>49.52</v>
      </c>
      <c r="Q30" s="198">
        <v>1.92</v>
      </c>
      <c r="R30" s="198">
        <v>4.8099999999999996</v>
      </c>
      <c r="S30" s="198">
        <v>2.88</v>
      </c>
      <c r="T30" s="198">
        <v>0</v>
      </c>
      <c r="U30" s="198">
        <v>265.07</v>
      </c>
      <c r="V30" s="198">
        <v>5.0599999999999996</v>
      </c>
      <c r="W30" s="198">
        <v>11.33</v>
      </c>
      <c r="X30" s="198">
        <v>36.01</v>
      </c>
      <c r="Y30" s="198">
        <v>0</v>
      </c>
      <c r="Z30" s="198">
        <v>66.06</v>
      </c>
      <c r="AA30" s="198">
        <v>18.55</v>
      </c>
      <c r="AB30" s="198">
        <v>0</v>
      </c>
      <c r="AC30" s="198">
        <v>8</v>
      </c>
      <c r="AD30" s="198">
        <v>0</v>
      </c>
      <c r="AE30" s="198">
        <v>0</v>
      </c>
      <c r="AF30" s="198">
        <v>0</v>
      </c>
      <c r="AG30" s="198">
        <v>9.64</v>
      </c>
      <c r="AH30" s="198">
        <v>0</v>
      </c>
      <c r="AI30" s="198">
        <v>30</v>
      </c>
      <c r="AJ30" s="198">
        <v>0</v>
      </c>
      <c r="AK30" s="198">
        <v>48.01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2.0499999999999998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158.61000000000001</v>
      </c>
      <c r="L31" s="198">
        <v>46</v>
      </c>
      <c r="M31" s="198">
        <v>0</v>
      </c>
      <c r="N31" s="198">
        <v>28.83</v>
      </c>
      <c r="O31" s="198">
        <v>24.21</v>
      </c>
      <c r="P31" s="198">
        <v>49.52</v>
      </c>
      <c r="Q31" s="198">
        <v>1.92</v>
      </c>
      <c r="R31" s="198">
        <v>4.8099999999999996</v>
      </c>
      <c r="S31" s="198">
        <v>2.88</v>
      </c>
      <c r="T31" s="198">
        <v>0</v>
      </c>
      <c r="U31" s="198">
        <v>265.07</v>
      </c>
      <c r="V31" s="198">
        <v>5.0599999999999996</v>
      </c>
      <c r="W31" s="198">
        <v>11.33</v>
      </c>
      <c r="X31" s="198">
        <v>36.01</v>
      </c>
      <c r="Y31" s="198">
        <v>0</v>
      </c>
      <c r="Z31" s="198">
        <v>66.06</v>
      </c>
      <c r="AA31" s="198">
        <v>18.55</v>
      </c>
      <c r="AB31" s="198">
        <v>0</v>
      </c>
      <c r="AC31" s="198">
        <v>8</v>
      </c>
      <c r="AD31" s="198">
        <v>0</v>
      </c>
      <c r="AE31" s="198">
        <v>0</v>
      </c>
      <c r="AF31" s="198">
        <v>0</v>
      </c>
      <c r="AG31" s="198">
        <v>9.64</v>
      </c>
      <c r="AH31" s="198">
        <v>0</v>
      </c>
      <c r="AI31" s="198">
        <v>14.46</v>
      </c>
      <c r="AJ31" s="198">
        <v>0</v>
      </c>
      <c r="AK31" s="198">
        <v>46.81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6.8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158.61000000000001</v>
      </c>
      <c r="L32" s="198">
        <v>46</v>
      </c>
      <c r="M32" s="198">
        <v>0</v>
      </c>
      <c r="N32" s="198">
        <v>28.83</v>
      </c>
      <c r="O32" s="198">
        <v>24.21</v>
      </c>
      <c r="P32" s="198">
        <v>49.52</v>
      </c>
      <c r="Q32" s="198">
        <v>1.97</v>
      </c>
      <c r="R32" s="198">
        <v>4.8099999999999996</v>
      </c>
      <c r="S32" s="198">
        <v>2.88</v>
      </c>
      <c r="T32" s="198">
        <v>0</v>
      </c>
      <c r="U32" s="198">
        <v>265.07</v>
      </c>
      <c r="V32" s="198">
        <v>5.0599999999999996</v>
      </c>
      <c r="W32" s="198">
        <v>11.33</v>
      </c>
      <c r="X32" s="198">
        <v>36.01</v>
      </c>
      <c r="Y32" s="198">
        <v>0</v>
      </c>
      <c r="Z32" s="198">
        <v>66.06</v>
      </c>
      <c r="AA32" s="198">
        <v>22.02</v>
      </c>
      <c r="AB32" s="198">
        <v>0</v>
      </c>
      <c r="AC32" s="198">
        <v>8</v>
      </c>
      <c r="AD32" s="198">
        <v>0</v>
      </c>
      <c r="AE32" s="198">
        <v>0</v>
      </c>
      <c r="AF32" s="198">
        <v>0</v>
      </c>
      <c r="AG32" s="198">
        <v>9.64</v>
      </c>
      <c r="AH32" s="198">
        <v>0</v>
      </c>
      <c r="AI32" s="198">
        <v>14.46</v>
      </c>
      <c r="AJ32" s="198">
        <v>0</v>
      </c>
      <c r="AK32" s="198">
        <v>47.1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6.8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158.61000000000001</v>
      </c>
      <c r="L33" s="198">
        <v>46</v>
      </c>
      <c r="M33" s="198">
        <v>0</v>
      </c>
      <c r="N33" s="198">
        <v>28.83</v>
      </c>
      <c r="O33" s="198">
        <v>24.21</v>
      </c>
      <c r="P33" s="198">
        <v>49.52</v>
      </c>
      <c r="Q33" s="198">
        <v>5.32</v>
      </c>
      <c r="R33" s="198">
        <v>10.35</v>
      </c>
      <c r="S33" s="198">
        <v>6.44</v>
      </c>
      <c r="T33" s="198">
        <v>0</v>
      </c>
      <c r="U33" s="198">
        <v>265.07</v>
      </c>
      <c r="V33" s="198">
        <v>5.03</v>
      </c>
      <c r="W33" s="198">
        <v>11.33</v>
      </c>
      <c r="X33" s="198">
        <v>36.01</v>
      </c>
      <c r="Y33" s="198">
        <v>0</v>
      </c>
      <c r="Z33" s="198">
        <v>66.06</v>
      </c>
      <c r="AA33" s="198">
        <v>18.55</v>
      </c>
      <c r="AB33" s="198">
        <v>0</v>
      </c>
      <c r="AC33" s="198">
        <v>8</v>
      </c>
      <c r="AD33" s="198">
        <v>0</v>
      </c>
      <c r="AE33" s="198">
        <v>0</v>
      </c>
      <c r="AF33" s="198">
        <v>0</v>
      </c>
      <c r="AG33" s="198">
        <v>9.64</v>
      </c>
      <c r="AH33" s="198">
        <v>0</v>
      </c>
      <c r="AI33" s="198">
        <v>14.46</v>
      </c>
      <c r="AJ33" s="198">
        <v>0</v>
      </c>
      <c r="AK33" s="198">
        <v>46.8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6.8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158.61000000000001</v>
      </c>
      <c r="L34" s="198">
        <v>46</v>
      </c>
      <c r="M34" s="198">
        <v>0</v>
      </c>
      <c r="N34" s="198">
        <v>28.83</v>
      </c>
      <c r="O34" s="198">
        <v>24.21</v>
      </c>
      <c r="P34" s="198">
        <v>49.52</v>
      </c>
      <c r="Q34" s="198">
        <v>5.32</v>
      </c>
      <c r="R34" s="198">
        <v>10.35</v>
      </c>
      <c r="S34" s="198">
        <v>6.44</v>
      </c>
      <c r="T34" s="198">
        <v>0</v>
      </c>
      <c r="U34" s="198">
        <v>265.07</v>
      </c>
      <c r="V34" s="198">
        <v>5.0599999999999996</v>
      </c>
      <c r="W34" s="198">
        <v>11.33</v>
      </c>
      <c r="X34" s="198">
        <v>36.01</v>
      </c>
      <c r="Y34" s="198">
        <v>0</v>
      </c>
      <c r="Z34" s="198">
        <v>66.06</v>
      </c>
      <c r="AA34" s="198">
        <v>18.55</v>
      </c>
      <c r="AB34" s="198">
        <v>0</v>
      </c>
      <c r="AC34" s="198">
        <v>8</v>
      </c>
      <c r="AD34" s="198">
        <v>0</v>
      </c>
      <c r="AE34" s="198">
        <v>0</v>
      </c>
      <c r="AF34" s="198">
        <v>0</v>
      </c>
      <c r="AG34" s="198">
        <v>9.64</v>
      </c>
      <c r="AH34" s="198">
        <v>0</v>
      </c>
      <c r="AI34" s="198">
        <v>14.46</v>
      </c>
      <c r="AJ34" s="198">
        <v>0</v>
      </c>
      <c r="AK34" s="198">
        <v>46.8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6.8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158.61000000000001</v>
      </c>
      <c r="L35" s="198">
        <v>46</v>
      </c>
      <c r="M35" s="198">
        <v>0</v>
      </c>
      <c r="N35" s="198">
        <v>28.83</v>
      </c>
      <c r="O35" s="198">
        <v>24.21</v>
      </c>
      <c r="P35" s="198">
        <v>49.52</v>
      </c>
      <c r="Q35" s="198">
        <v>5.32</v>
      </c>
      <c r="R35" s="198">
        <v>10.35</v>
      </c>
      <c r="S35" s="198">
        <v>6.44</v>
      </c>
      <c r="T35" s="198">
        <v>0</v>
      </c>
      <c r="U35" s="198">
        <v>265.07</v>
      </c>
      <c r="V35" s="198">
        <v>5.0599999999999996</v>
      </c>
      <c r="W35" s="198">
        <v>11.33</v>
      </c>
      <c r="X35" s="198">
        <v>36.01</v>
      </c>
      <c r="Y35" s="198">
        <v>0</v>
      </c>
      <c r="Z35" s="198">
        <v>66.06</v>
      </c>
      <c r="AA35" s="198">
        <v>18.55</v>
      </c>
      <c r="AB35" s="198">
        <v>0</v>
      </c>
      <c r="AC35" s="198">
        <v>8</v>
      </c>
      <c r="AD35" s="198">
        <v>0</v>
      </c>
      <c r="AE35" s="198">
        <v>0</v>
      </c>
      <c r="AF35" s="198">
        <v>0</v>
      </c>
      <c r="AG35" s="198">
        <v>9.64</v>
      </c>
      <c r="AH35" s="198">
        <v>0</v>
      </c>
      <c r="AI35" s="198">
        <v>14.46</v>
      </c>
      <c r="AJ35" s="198">
        <v>0</v>
      </c>
      <c r="AK35" s="198">
        <v>46.95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10.8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158.61000000000001</v>
      </c>
      <c r="L36" s="198">
        <v>46</v>
      </c>
      <c r="M36" s="198">
        <v>0</v>
      </c>
      <c r="N36" s="198">
        <v>28.83</v>
      </c>
      <c r="O36" s="198">
        <v>24.21</v>
      </c>
      <c r="P36" s="198">
        <v>49.52</v>
      </c>
      <c r="Q36" s="198">
        <v>5.32</v>
      </c>
      <c r="R36" s="198">
        <v>10.35</v>
      </c>
      <c r="S36" s="198">
        <v>6.44</v>
      </c>
      <c r="T36" s="198">
        <v>0</v>
      </c>
      <c r="U36" s="198">
        <v>265.07</v>
      </c>
      <c r="V36" s="198">
        <v>5.0599999999999996</v>
      </c>
      <c r="W36" s="198">
        <v>11.33</v>
      </c>
      <c r="X36" s="198">
        <v>36.01</v>
      </c>
      <c r="Y36" s="198">
        <v>0</v>
      </c>
      <c r="Z36" s="198">
        <v>66.06</v>
      </c>
      <c r="AA36" s="198">
        <v>18.55</v>
      </c>
      <c r="AB36" s="198">
        <v>0</v>
      </c>
      <c r="AC36" s="198">
        <v>8</v>
      </c>
      <c r="AD36" s="198">
        <v>0</v>
      </c>
      <c r="AE36" s="198">
        <v>0</v>
      </c>
      <c r="AF36" s="198">
        <v>0</v>
      </c>
      <c r="AG36" s="198">
        <v>9.64</v>
      </c>
      <c r="AH36" s="198">
        <v>0</v>
      </c>
      <c r="AI36" s="198">
        <v>13.54</v>
      </c>
      <c r="AJ36" s="198">
        <v>0</v>
      </c>
      <c r="AK36" s="198">
        <v>46.81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10.8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158.61000000000001</v>
      </c>
      <c r="L37" s="198">
        <v>46</v>
      </c>
      <c r="M37" s="198">
        <v>0</v>
      </c>
      <c r="N37" s="198">
        <v>28.83</v>
      </c>
      <c r="O37" s="198">
        <v>24.21</v>
      </c>
      <c r="P37" s="198">
        <v>49.52</v>
      </c>
      <c r="Q37" s="198">
        <v>5.32</v>
      </c>
      <c r="R37" s="198">
        <v>10.35</v>
      </c>
      <c r="S37" s="198">
        <v>6.44</v>
      </c>
      <c r="T37" s="198">
        <v>0</v>
      </c>
      <c r="U37" s="198">
        <v>265.07</v>
      </c>
      <c r="V37" s="198">
        <v>5.0599999999999996</v>
      </c>
      <c r="W37" s="198">
        <v>11.33</v>
      </c>
      <c r="X37" s="198">
        <v>36.01</v>
      </c>
      <c r="Y37" s="198">
        <v>0</v>
      </c>
      <c r="Z37" s="198">
        <v>66.06</v>
      </c>
      <c r="AA37" s="198">
        <v>18.55</v>
      </c>
      <c r="AB37" s="198">
        <v>0</v>
      </c>
      <c r="AC37" s="198">
        <v>8</v>
      </c>
      <c r="AD37" s="198">
        <v>0</v>
      </c>
      <c r="AE37" s="198">
        <v>0</v>
      </c>
      <c r="AF37" s="198">
        <v>0</v>
      </c>
      <c r="AG37" s="198">
        <v>9.64</v>
      </c>
      <c r="AH37" s="198">
        <v>0</v>
      </c>
      <c r="AI37" s="198">
        <v>14.46</v>
      </c>
      <c r="AJ37" s="198">
        <v>0</v>
      </c>
      <c r="AK37" s="198">
        <v>46.8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10.8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158.61000000000001</v>
      </c>
      <c r="L38" s="198">
        <v>46</v>
      </c>
      <c r="M38" s="198">
        <v>0</v>
      </c>
      <c r="N38" s="198">
        <v>28.83</v>
      </c>
      <c r="O38" s="198">
        <v>24.21</v>
      </c>
      <c r="P38" s="198">
        <v>49.52</v>
      </c>
      <c r="Q38" s="198">
        <v>5.32</v>
      </c>
      <c r="R38" s="198">
        <v>10.35</v>
      </c>
      <c r="S38" s="198">
        <v>6.44</v>
      </c>
      <c r="T38" s="198">
        <v>0</v>
      </c>
      <c r="U38" s="198">
        <v>265.07</v>
      </c>
      <c r="V38" s="198">
        <v>5.0599999999999996</v>
      </c>
      <c r="W38" s="198">
        <v>11.33</v>
      </c>
      <c r="X38" s="198">
        <v>36.01</v>
      </c>
      <c r="Y38" s="198">
        <v>0</v>
      </c>
      <c r="Z38" s="198">
        <v>66.06</v>
      </c>
      <c r="AA38" s="198">
        <v>18.55</v>
      </c>
      <c r="AB38" s="198">
        <v>0</v>
      </c>
      <c r="AC38" s="198">
        <v>8</v>
      </c>
      <c r="AD38" s="198">
        <v>0</v>
      </c>
      <c r="AE38" s="198">
        <v>0</v>
      </c>
      <c r="AF38" s="198">
        <v>0</v>
      </c>
      <c r="AG38" s="198">
        <v>9.64</v>
      </c>
      <c r="AH38" s="198">
        <v>0</v>
      </c>
      <c r="AI38" s="198">
        <v>14.46</v>
      </c>
      <c r="AJ38" s="198">
        <v>0</v>
      </c>
      <c r="AK38" s="198">
        <v>46.95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10.8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158.61000000000001</v>
      </c>
      <c r="L39" s="198">
        <v>46</v>
      </c>
      <c r="M39" s="198">
        <v>0</v>
      </c>
      <c r="N39" s="198">
        <v>28.83</v>
      </c>
      <c r="O39" s="198">
        <v>24.21</v>
      </c>
      <c r="P39" s="198">
        <v>47.15</v>
      </c>
      <c r="Q39" s="198">
        <v>5.32</v>
      </c>
      <c r="R39" s="198">
        <v>10.35</v>
      </c>
      <c r="S39" s="198">
        <v>6.44</v>
      </c>
      <c r="T39" s="198">
        <v>0</v>
      </c>
      <c r="U39" s="198">
        <v>265.07</v>
      </c>
      <c r="V39" s="198">
        <v>5.0599999999999996</v>
      </c>
      <c r="W39" s="198">
        <v>11.33</v>
      </c>
      <c r="X39" s="198">
        <v>36.01</v>
      </c>
      <c r="Y39" s="198">
        <v>0</v>
      </c>
      <c r="Z39" s="198">
        <v>66.06</v>
      </c>
      <c r="AA39" s="198">
        <v>18.55</v>
      </c>
      <c r="AB39" s="198">
        <v>0</v>
      </c>
      <c r="AC39" s="198">
        <v>8</v>
      </c>
      <c r="AD39" s="198">
        <v>0</v>
      </c>
      <c r="AE39" s="198">
        <v>0</v>
      </c>
      <c r="AF39" s="198">
        <v>0</v>
      </c>
      <c r="AG39" s="198">
        <v>9.64</v>
      </c>
      <c r="AH39" s="198">
        <v>0</v>
      </c>
      <c r="AI39" s="198">
        <v>14.46</v>
      </c>
      <c r="AJ39" s="198">
        <v>0</v>
      </c>
      <c r="AK39" s="198">
        <v>46.8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10.8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158.61000000000001</v>
      </c>
      <c r="L40" s="198">
        <v>46</v>
      </c>
      <c r="M40" s="198">
        <v>0</v>
      </c>
      <c r="N40" s="198">
        <v>28.83</v>
      </c>
      <c r="O40" s="198">
        <v>24.21</v>
      </c>
      <c r="P40" s="198">
        <v>47.15</v>
      </c>
      <c r="Q40" s="198">
        <v>5.32</v>
      </c>
      <c r="R40" s="198">
        <v>10.35</v>
      </c>
      <c r="S40" s="198">
        <v>6.44</v>
      </c>
      <c r="T40" s="198">
        <v>0</v>
      </c>
      <c r="U40" s="198">
        <v>265.07</v>
      </c>
      <c r="V40" s="198">
        <v>5.0599999999999996</v>
      </c>
      <c r="W40" s="198">
        <v>11.33</v>
      </c>
      <c r="X40" s="198">
        <v>36.01</v>
      </c>
      <c r="Y40" s="198">
        <v>0</v>
      </c>
      <c r="Z40" s="198">
        <v>66.06</v>
      </c>
      <c r="AA40" s="198">
        <v>18.55</v>
      </c>
      <c r="AB40" s="198">
        <v>0</v>
      </c>
      <c r="AC40" s="198">
        <v>8</v>
      </c>
      <c r="AD40" s="198">
        <v>0</v>
      </c>
      <c r="AE40" s="198">
        <v>0</v>
      </c>
      <c r="AF40" s="198">
        <v>0</v>
      </c>
      <c r="AG40" s="198">
        <v>9.64</v>
      </c>
      <c r="AH40" s="198">
        <v>0</v>
      </c>
      <c r="AI40" s="198">
        <v>14.46</v>
      </c>
      <c r="AJ40" s="198">
        <v>0</v>
      </c>
      <c r="AK40" s="198">
        <v>46.8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10.8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158.61000000000001</v>
      </c>
      <c r="L41" s="198">
        <v>46</v>
      </c>
      <c r="M41" s="198">
        <v>0</v>
      </c>
      <c r="N41" s="198">
        <v>28.83</v>
      </c>
      <c r="O41" s="198">
        <v>24.21</v>
      </c>
      <c r="P41" s="198">
        <v>47.15</v>
      </c>
      <c r="Q41" s="198">
        <v>5.32</v>
      </c>
      <c r="R41" s="198">
        <v>10.35</v>
      </c>
      <c r="S41" s="198">
        <v>6.44</v>
      </c>
      <c r="T41" s="198">
        <v>0</v>
      </c>
      <c r="U41" s="198">
        <v>265.07</v>
      </c>
      <c r="V41" s="198">
        <v>5.0599999999999996</v>
      </c>
      <c r="W41" s="198">
        <v>11.33</v>
      </c>
      <c r="X41" s="198">
        <v>36.01</v>
      </c>
      <c r="Y41" s="198">
        <v>0</v>
      </c>
      <c r="Z41" s="198">
        <v>66.06</v>
      </c>
      <c r="AA41" s="198">
        <v>18.55</v>
      </c>
      <c r="AB41" s="198">
        <v>0</v>
      </c>
      <c r="AC41" s="198">
        <v>8</v>
      </c>
      <c r="AD41" s="198">
        <v>0</v>
      </c>
      <c r="AE41" s="198">
        <v>0</v>
      </c>
      <c r="AF41" s="198">
        <v>0</v>
      </c>
      <c r="AG41" s="198">
        <v>9.64</v>
      </c>
      <c r="AH41" s="198">
        <v>0</v>
      </c>
      <c r="AI41" s="198">
        <v>13.54</v>
      </c>
      <c r="AJ41" s="198">
        <v>0</v>
      </c>
      <c r="AK41" s="198">
        <v>46.8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10.8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158.61000000000001</v>
      </c>
      <c r="L42" s="198">
        <v>46</v>
      </c>
      <c r="M42" s="198">
        <v>0</v>
      </c>
      <c r="N42" s="198">
        <v>28.83</v>
      </c>
      <c r="O42" s="198">
        <v>24.21</v>
      </c>
      <c r="P42" s="198">
        <v>47.15</v>
      </c>
      <c r="Q42" s="198">
        <v>5.32</v>
      </c>
      <c r="R42" s="198">
        <v>10.35</v>
      </c>
      <c r="S42" s="198">
        <v>6.44</v>
      </c>
      <c r="T42" s="198">
        <v>0</v>
      </c>
      <c r="U42" s="198">
        <v>265.07</v>
      </c>
      <c r="V42" s="198">
        <v>5.0599999999999996</v>
      </c>
      <c r="W42" s="198">
        <v>11.33</v>
      </c>
      <c r="X42" s="198">
        <v>36.01</v>
      </c>
      <c r="Y42" s="198">
        <v>0</v>
      </c>
      <c r="Z42" s="198">
        <v>66.06</v>
      </c>
      <c r="AA42" s="198">
        <v>18.55</v>
      </c>
      <c r="AB42" s="198">
        <v>0</v>
      </c>
      <c r="AC42" s="198">
        <v>8</v>
      </c>
      <c r="AD42" s="198">
        <v>0</v>
      </c>
      <c r="AE42" s="198">
        <v>0</v>
      </c>
      <c r="AF42" s="198">
        <v>0</v>
      </c>
      <c r="AG42" s="198">
        <v>9.64</v>
      </c>
      <c r="AH42" s="198">
        <v>0</v>
      </c>
      <c r="AI42" s="198">
        <v>14.46</v>
      </c>
      <c r="AJ42" s="198">
        <v>0</v>
      </c>
      <c r="AK42" s="198">
        <v>46.8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10.8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158.61000000000001</v>
      </c>
      <c r="L43" s="198">
        <v>46</v>
      </c>
      <c r="M43" s="198">
        <v>0</v>
      </c>
      <c r="N43" s="198">
        <v>28.83</v>
      </c>
      <c r="O43" s="198">
        <v>24.21</v>
      </c>
      <c r="P43" s="198">
        <v>49.52</v>
      </c>
      <c r="Q43" s="198">
        <v>5.32</v>
      </c>
      <c r="R43" s="198">
        <v>10.35</v>
      </c>
      <c r="S43" s="198">
        <v>6.44</v>
      </c>
      <c r="T43" s="198">
        <v>0</v>
      </c>
      <c r="U43" s="198">
        <v>265.07</v>
      </c>
      <c r="V43" s="198">
        <v>5.0599999999999996</v>
      </c>
      <c r="W43" s="198">
        <v>11.33</v>
      </c>
      <c r="X43" s="198">
        <v>36.01</v>
      </c>
      <c r="Y43" s="198">
        <v>0</v>
      </c>
      <c r="Z43" s="198">
        <v>66.06</v>
      </c>
      <c r="AA43" s="198">
        <v>18.55</v>
      </c>
      <c r="AB43" s="198">
        <v>0</v>
      </c>
      <c r="AC43" s="198">
        <v>8</v>
      </c>
      <c r="AD43" s="198">
        <v>0</v>
      </c>
      <c r="AE43" s="198">
        <v>0</v>
      </c>
      <c r="AF43" s="198">
        <v>0</v>
      </c>
      <c r="AG43" s="198">
        <v>9.64</v>
      </c>
      <c r="AH43" s="198">
        <v>0</v>
      </c>
      <c r="AI43" s="198">
        <v>14.46</v>
      </c>
      <c r="AJ43" s="198">
        <v>0</v>
      </c>
      <c r="AK43" s="198">
        <v>46.8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10.8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158.61000000000001</v>
      </c>
      <c r="L44" s="198">
        <v>46</v>
      </c>
      <c r="M44" s="198">
        <v>0</v>
      </c>
      <c r="N44" s="198">
        <v>28.83</v>
      </c>
      <c r="O44" s="198">
        <v>24.21</v>
      </c>
      <c r="P44" s="198">
        <v>49.52</v>
      </c>
      <c r="Q44" s="198">
        <v>5.32</v>
      </c>
      <c r="R44" s="198">
        <v>10.35</v>
      </c>
      <c r="S44" s="198">
        <v>6.44</v>
      </c>
      <c r="T44" s="198">
        <v>0</v>
      </c>
      <c r="U44" s="198">
        <v>265.07</v>
      </c>
      <c r="V44" s="198">
        <v>5.0599999999999996</v>
      </c>
      <c r="W44" s="198">
        <v>11.33</v>
      </c>
      <c r="X44" s="198">
        <v>36.01</v>
      </c>
      <c r="Y44" s="198">
        <v>0</v>
      </c>
      <c r="Z44" s="198">
        <v>66.06</v>
      </c>
      <c r="AA44" s="198">
        <v>18.55</v>
      </c>
      <c r="AB44" s="198">
        <v>0</v>
      </c>
      <c r="AC44" s="198">
        <v>8</v>
      </c>
      <c r="AD44" s="198">
        <v>0</v>
      </c>
      <c r="AE44" s="198">
        <v>0</v>
      </c>
      <c r="AF44" s="198">
        <v>0</v>
      </c>
      <c r="AG44" s="198">
        <v>9.64</v>
      </c>
      <c r="AH44" s="198">
        <v>0</v>
      </c>
      <c r="AI44" s="198">
        <v>14.46</v>
      </c>
      <c r="AJ44" s="198">
        <v>0</v>
      </c>
      <c r="AK44" s="198">
        <v>46.81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10.8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158.61000000000001</v>
      </c>
      <c r="L45" s="198">
        <v>46</v>
      </c>
      <c r="M45" s="198">
        <v>0</v>
      </c>
      <c r="N45" s="198">
        <v>28.83</v>
      </c>
      <c r="O45" s="198">
        <v>24.21</v>
      </c>
      <c r="P45" s="198">
        <v>49.52</v>
      </c>
      <c r="Q45" s="198">
        <v>5.32</v>
      </c>
      <c r="R45" s="198">
        <v>10.35</v>
      </c>
      <c r="S45" s="198">
        <v>6.44</v>
      </c>
      <c r="T45" s="198">
        <v>0</v>
      </c>
      <c r="U45" s="198">
        <v>265.07</v>
      </c>
      <c r="V45" s="198">
        <v>5.0599999999999996</v>
      </c>
      <c r="W45" s="198">
        <v>11.33</v>
      </c>
      <c r="X45" s="198">
        <v>36.01</v>
      </c>
      <c r="Y45" s="198">
        <v>0</v>
      </c>
      <c r="Z45" s="198">
        <v>66.06</v>
      </c>
      <c r="AA45" s="198">
        <v>18.55</v>
      </c>
      <c r="AB45" s="198">
        <v>0</v>
      </c>
      <c r="AC45" s="198">
        <v>8</v>
      </c>
      <c r="AD45" s="198">
        <v>0</v>
      </c>
      <c r="AE45" s="198">
        <v>0</v>
      </c>
      <c r="AF45" s="198">
        <v>0</v>
      </c>
      <c r="AG45" s="198">
        <v>9.64</v>
      </c>
      <c r="AH45" s="198">
        <v>0</v>
      </c>
      <c r="AI45" s="198">
        <v>14.46</v>
      </c>
      <c r="AJ45" s="198">
        <v>0</v>
      </c>
      <c r="AK45" s="198">
        <v>46.8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10.8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158.61000000000001</v>
      </c>
      <c r="L46" s="198">
        <v>46</v>
      </c>
      <c r="M46" s="198">
        <v>0</v>
      </c>
      <c r="N46" s="198">
        <v>28.83</v>
      </c>
      <c r="O46" s="198">
        <v>24.21</v>
      </c>
      <c r="P46" s="198">
        <v>49.52</v>
      </c>
      <c r="Q46" s="198">
        <v>5.32</v>
      </c>
      <c r="R46" s="198">
        <v>10.35</v>
      </c>
      <c r="S46" s="198">
        <v>6.44</v>
      </c>
      <c r="T46" s="198">
        <v>0</v>
      </c>
      <c r="U46" s="198">
        <v>265.07</v>
      </c>
      <c r="V46" s="198">
        <v>5.0599999999999996</v>
      </c>
      <c r="W46" s="198">
        <v>11.33</v>
      </c>
      <c r="X46" s="198">
        <v>36.01</v>
      </c>
      <c r="Y46" s="198">
        <v>0</v>
      </c>
      <c r="Z46" s="198">
        <v>66.06</v>
      </c>
      <c r="AA46" s="198">
        <v>18.55</v>
      </c>
      <c r="AB46" s="198">
        <v>0</v>
      </c>
      <c r="AC46" s="198">
        <v>8</v>
      </c>
      <c r="AD46" s="198">
        <v>0</v>
      </c>
      <c r="AE46" s="198">
        <v>0</v>
      </c>
      <c r="AF46" s="198">
        <v>0</v>
      </c>
      <c r="AG46" s="198">
        <v>9.64</v>
      </c>
      <c r="AH46" s="198">
        <v>0</v>
      </c>
      <c r="AI46" s="198">
        <v>14.46</v>
      </c>
      <c r="AJ46" s="198">
        <v>0</v>
      </c>
      <c r="AK46" s="198">
        <v>46.8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10.8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158.61000000000001</v>
      </c>
      <c r="L47" s="198">
        <v>46</v>
      </c>
      <c r="M47" s="198">
        <v>0</v>
      </c>
      <c r="N47" s="198">
        <v>28.83</v>
      </c>
      <c r="O47" s="198">
        <v>24.21</v>
      </c>
      <c r="P47" s="198">
        <v>49.52</v>
      </c>
      <c r="Q47" s="198">
        <v>5.32</v>
      </c>
      <c r="R47" s="198">
        <v>10.35</v>
      </c>
      <c r="S47" s="198">
        <v>6.44</v>
      </c>
      <c r="T47" s="198">
        <v>0</v>
      </c>
      <c r="U47" s="198">
        <v>265.07</v>
      </c>
      <c r="V47" s="198">
        <v>5.0599999999999996</v>
      </c>
      <c r="W47" s="198">
        <v>11.33</v>
      </c>
      <c r="X47" s="198">
        <v>36.01</v>
      </c>
      <c r="Y47" s="198">
        <v>0</v>
      </c>
      <c r="Z47" s="198">
        <v>66.06</v>
      </c>
      <c r="AA47" s="198">
        <v>18.55</v>
      </c>
      <c r="AB47" s="198">
        <v>0</v>
      </c>
      <c r="AC47" s="198">
        <v>15.56</v>
      </c>
      <c r="AD47" s="198">
        <v>0</v>
      </c>
      <c r="AE47" s="198">
        <v>0</v>
      </c>
      <c r="AF47" s="198">
        <v>0</v>
      </c>
      <c r="AG47" s="198">
        <v>9.64</v>
      </c>
      <c r="AH47" s="198">
        <v>0</v>
      </c>
      <c r="AI47" s="198">
        <v>14.46</v>
      </c>
      <c r="AJ47" s="198">
        <v>0</v>
      </c>
      <c r="AK47" s="198">
        <v>46.8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10.8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158.61000000000001</v>
      </c>
      <c r="L48" s="198">
        <v>46</v>
      </c>
      <c r="M48" s="198">
        <v>0</v>
      </c>
      <c r="N48" s="198">
        <v>28.83</v>
      </c>
      <c r="O48" s="198">
        <v>24.21</v>
      </c>
      <c r="P48" s="198">
        <v>49.52</v>
      </c>
      <c r="Q48" s="198">
        <v>5.32</v>
      </c>
      <c r="R48" s="198">
        <v>10.35</v>
      </c>
      <c r="S48" s="198">
        <v>6.44</v>
      </c>
      <c r="T48" s="198">
        <v>0</v>
      </c>
      <c r="U48" s="198">
        <v>265.07</v>
      </c>
      <c r="V48" s="198">
        <v>5.0599999999999996</v>
      </c>
      <c r="W48" s="198">
        <v>11.33</v>
      </c>
      <c r="X48" s="198">
        <v>36.01</v>
      </c>
      <c r="Y48" s="198">
        <v>0</v>
      </c>
      <c r="Z48" s="198">
        <v>66.06</v>
      </c>
      <c r="AA48" s="198">
        <v>18.55</v>
      </c>
      <c r="AB48" s="198">
        <v>0</v>
      </c>
      <c r="AC48" s="198">
        <v>15.56</v>
      </c>
      <c r="AD48" s="198">
        <v>0</v>
      </c>
      <c r="AE48" s="198">
        <v>0</v>
      </c>
      <c r="AF48" s="198">
        <v>0</v>
      </c>
      <c r="AG48" s="198">
        <v>9.64</v>
      </c>
      <c r="AH48" s="198">
        <v>0</v>
      </c>
      <c r="AI48" s="198">
        <v>30</v>
      </c>
      <c r="AJ48" s="198">
        <v>0</v>
      </c>
      <c r="AK48" s="198">
        <v>46.8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10.8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158.61000000000001</v>
      </c>
      <c r="L49" s="198">
        <v>46</v>
      </c>
      <c r="M49" s="198">
        <v>0</v>
      </c>
      <c r="N49" s="198">
        <v>28.83</v>
      </c>
      <c r="O49" s="198">
        <v>24.21</v>
      </c>
      <c r="P49" s="198">
        <v>49.52</v>
      </c>
      <c r="Q49" s="198">
        <v>5.32</v>
      </c>
      <c r="R49" s="198">
        <v>10.35</v>
      </c>
      <c r="S49" s="198">
        <v>6.44</v>
      </c>
      <c r="T49" s="198">
        <v>0</v>
      </c>
      <c r="U49" s="198">
        <v>265.07</v>
      </c>
      <c r="V49" s="198">
        <v>5.0599999999999996</v>
      </c>
      <c r="W49" s="198">
        <v>11.33</v>
      </c>
      <c r="X49" s="198">
        <v>36.01</v>
      </c>
      <c r="Y49" s="198">
        <v>0</v>
      </c>
      <c r="Z49" s="198">
        <v>66.06</v>
      </c>
      <c r="AA49" s="198">
        <v>18.55</v>
      </c>
      <c r="AB49" s="198">
        <v>0</v>
      </c>
      <c r="AC49" s="198">
        <v>15.56</v>
      </c>
      <c r="AD49" s="198">
        <v>0</v>
      </c>
      <c r="AE49" s="198">
        <v>0</v>
      </c>
      <c r="AF49" s="198">
        <v>0</v>
      </c>
      <c r="AG49" s="198">
        <v>9.64</v>
      </c>
      <c r="AH49" s="198">
        <v>0</v>
      </c>
      <c r="AI49" s="198">
        <v>25</v>
      </c>
      <c r="AJ49" s="198">
        <v>0</v>
      </c>
      <c r="AK49" s="198">
        <v>46.8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10.8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158.61000000000001</v>
      </c>
      <c r="L50" s="198">
        <v>46</v>
      </c>
      <c r="M50" s="198">
        <v>0</v>
      </c>
      <c r="N50" s="198">
        <v>28.83</v>
      </c>
      <c r="O50" s="198">
        <v>24.21</v>
      </c>
      <c r="P50" s="198">
        <v>49.52</v>
      </c>
      <c r="Q50" s="198">
        <v>5.32</v>
      </c>
      <c r="R50" s="198">
        <v>10.35</v>
      </c>
      <c r="S50" s="198">
        <v>6.44</v>
      </c>
      <c r="T50" s="198">
        <v>0</v>
      </c>
      <c r="U50" s="198">
        <v>265.07</v>
      </c>
      <c r="V50" s="198">
        <v>5.0599999999999996</v>
      </c>
      <c r="W50" s="198">
        <v>11.33</v>
      </c>
      <c r="X50" s="198">
        <v>36.01</v>
      </c>
      <c r="Y50" s="198">
        <v>0</v>
      </c>
      <c r="Z50" s="198">
        <v>66.06</v>
      </c>
      <c r="AA50" s="198">
        <v>18.55</v>
      </c>
      <c r="AB50" s="198">
        <v>0</v>
      </c>
      <c r="AC50" s="198">
        <v>15.56</v>
      </c>
      <c r="AD50" s="198">
        <v>0</v>
      </c>
      <c r="AE50" s="198">
        <v>0</v>
      </c>
      <c r="AF50" s="198">
        <v>0</v>
      </c>
      <c r="AG50" s="198">
        <v>9.64</v>
      </c>
      <c r="AH50" s="198">
        <v>0</v>
      </c>
      <c r="AI50" s="198">
        <v>25</v>
      </c>
      <c r="AJ50" s="198">
        <v>0</v>
      </c>
      <c r="AK50" s="198">
        <v>46.8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10.8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158.61000000000001</v>
      </c>
      <c r="L51" s="198">
        <v>46</v>
      </c>
      <c r="M51" s="198">
        <v>0</v>
      </c>
      <c r="N51" s="198">
        <v>28.83</v>
      </c>
      <c r="O51" s="198">
        <v>24.21</v>
      </c>
      <c r="P51" s="198">
        <v>49.52</v>
      </c>
      <c r="Q51" s="198">
        <v>5.32</v>
      </c>
      <c r="R51" s="198">
        <v>10.35</v>
      </c>
      <c r="S51" s="198">
        <v>6.44</v>
      </c>
      <c r="T51" s="198">
        <v>0</v>
      </c>
      <c r="U51" s="198">
        <v>265.07</v>
      </c>
      <c r="V51" s="198">
        <v>5.0599999999999996</v>
      </c>
      <c r="W51" s="198">
        <v>11.33</v>
      </c>
      <c r="X51" s="198">
        <v>36.01</v>
      </c>
      <c r="Y51" s="198">
        <v>0</v>
      </c>
      <c r="Z51" s="198">
        <v>66.06</v>
      </c>
      <c r="AA51" s="198">
        <v>21.44</v>
      </c>
      <c r="AB51" s="198">
        <v>0</v>
      </c>
      <c r="AC51" s="198">
        <v>15.56</v>
      </c>
      <c r="AD51" s="198">
        <v>0</v>
      </c>
      <c r="AE51" s="198">
        <v>0</v>
      </c>
      <c r="AF51" s="198">
        <v>0</v>
      </c>
      <c r="AG51" s="198">
        <v>9.64</v>
      </c>
      <c r="AH51" s="198">
        <v>0</v>
      </c>
      <c r="AI51" s="198">
        <v>14.46</v>
      </c>
      <c r="AJ51" s="198">
        <v>0</v>
      </c>
      <c r="AK51" s="198">
        <v>46.8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10.8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158.61000000000001</v>
      </c>
      <c r="L52" s="198">
        <v>46</v>
      </c>
      <c r="M52" s="198">
        <v>0</v>
      </c>
      <c r="N52" s="198">
        <v>28.83</v>
      </c>
      <c r="O52" s="198">
        <v>24.21</v>
      </c>
      <c r="P52" s="198">
        <v>49.52</v>
      </c>
      <c r="Q52" s="198">
        <v>5.32</v>
      </c>
      <c r="R52" s="198">
        <v>10.35</v>
      </c>
      <c r="S52" s="198">
        <v>6.44</v>
      </c>
      <c r="T52" s="198">
        <v>0</v>
      </c>
      <c r="U52" s="198">
        <v>265.07</v>
      </c>
      <c r="V52" s="198">
        <v>5.0599999999999996</v>
      </c>
      <c r="W52" s="198">
        <v>11.33</v>
      </c>
      <c r="X52" s="198">
        <v>36.01</v>
      </c>
      <c r="Y52" s="198">
        <v>0</v>
      </c>
      <c r="Z52" s="198">
        <v>66.06</v>
      </c>
      <c r="AA52" s="198">
        <v>21.44</v>
      </c>
      <c r="AB52" s="198">
        <v>0</v>
      </c>
      <c r="AC52" s="198">
        <v>15.56</v>
      </c>
      <c r="AD52" s="198">
        <v>0</v>
      </c>
      <c r="AE52" s="198">
        <v>0</v>
      </c>
      <c r="AF52" s="198">
        <v>0</v>
      </c>
      <c r="AG52" s="198">
        <v>9.64</v>
      </c>
      <c r="AH52" s="198">
        <v>0</v>
      </c>
      <c r="AI52" s="198">
        <v>14.46</v>
      </c>
      <c r="AJ52" s="198">
        <v>0</v>
      </c>
      <c r="AK52" s="198">
        <v>46.8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10.8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158.61000000000001</v>
      </c>
      <c r="L53" s="198">
        <v>46</v>
      </c>
      <c r="M53" s="198">
        <v>0</v>
      </c>
      <c r="N53" s="198">
        <v>28.83</v>
      </c>
      <c r="O53" s="198">
        <v>24.21</v>
      </c>
      <c r="P53" s="198">
        <v>49.52</v>
      </c>
      <c r="Q53" s="198">
        <v>5.32</v>
      </c>
      <c r="R53" s="198">
        <v>10.35</v>
      </c>
      <c r="S53" s="198">
        <v>6.44</v>
      </c>
      <c r="T53" s="198">
        <v>0</v>
      </c>
      <c r="U53" s="198">
        <v>265.07</v>
      </c>
      <c r="V53" s="198">
        <v>5.0599999999999996</v>
      </c>
      <c r="W53" s="198">
        <v>11.33</v>
      </c>
      <c r="X53" s="198">
        <v>36.01</v>
      </c>
      <c r="Y53" s="198">
        <v>0</v>
      </c>
      <c r="Z53" s="198">
        <v>66.06</v>
      </c>
      <c r="AA53" s="198">
        <v>21.44</v>
      </c>
      <c r="AB53" s="198">
        <v>0</v>
      </c>
      <c r="AC53" s="198">
        <v>15.56</v>
      </c>
      <c r="AD53" s="198">
        <v>0</v>
      </c>
      <c r="AE53" s="198">
        <v>0</v>
      </c>
      <c r="AF53" s="198">
        <v>0</v>
      </c>
      <c r="AG53" s="198">
        <v>9.64</v>
      </c>
      <c r="AH53" s="198">
        <v>0</v>
      </c>
      <c r="AI53" s="198">
        <v>14.46</v>
      </c>
      <c r="AJ53" s="198">
        <v>0</v>
      </c>
      <c r="AK53" s="198">
        <v>46.8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10.8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158.61000000000001</v>
      </c>
      <c r="L54" s="198">
        <v>46</v>
      </c>
      <c r="M54" s="198">
        <v>0</v>
      </c>
      <c r="N54" s="198">
        <v>28.83</v>
      </c>
      <c r="O54" s="198">
        <v>24.21</v>
      </c>
      <c r="P54" s="198">
        <v>49.52</v>
      </c>
      <c r="Q54" s="198">
        <v>5.32</v>
      </c>
      <c r="R54" s="198">
        <v>10.35</v>
      </c>
      <c r="S54" s="198">
        <v>6.44</v>
      </c>
      <c r="T54" s="198">
        <v>0</v>
      </c>
      <c r="U54" s="198">
        <v>265.07</v>
      </c>
      <c r="V54" s="198">
        <v>5.0599999999999996</v>
      </c>
      <c r="W54" s="198">
        <v>11.33</v>
      </c>
      <c r="X54" s="198">
        <v>36.01</v>
      </c>
      <c r="Y54" s="198">
        <v>0</v>
      </c>
      <c r="Z54" s="198">
        <v>66.06</v>
      </c>
      <c r="AA54" s="198">
        <v>21.44</v>
      </c>
      <c r="AB54" s="198">
        <v>0</v>
      </c>
      <c r="AC54" s="198">
        <v>14.78</v>
      </c>
      <c r="AD54" s="198">
        <v>0</v>
      </c>
      <c r="AE54" s="198">
        <v>0</v>
      </c>
      <c r="AF54" s="198">
        <v>0</v>
      </c>
      <c r="AG54" s="198">
        <v>9.64</v>
      </c>
      <c r="AH54" s="198">
        <v>0</v>
      </c>
      <c r="AI54" s="198">
        <v>14.46</v>
      </c>
      <c r="AJ54" s="198">
        <v>0</v>
      </c>
      <c r="AK54" s="198">
        <v>49.2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10.8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158.61000000000001</v>
      </c>
      <c r="L55" s="198">
        <v>20</v>
      </c>
      <c r="M55" s="198">
        <v>0</v>
      </c>
      <c r="N55" s="198">
        <v>28.83</v>
      </c>
      <c r="O55" s="198">
        <v>24.21</v>
      </c>
      <c r="P55" s="198">
        <v>49.52</v>
      </c>
      <c r="Q55" s="198">
        <v>5.32</v>
      </c>
      <c r="R55" s="198">
        <v>10.35</v>
      </c>
      <c r="S55" s="198">
        <v>6.44</v>
      </c>
      <c r="T55" s="198">
        <v>0</v>
      </c>
      <c r="U55" s="198">
        <v>265.07</v>
      </c>
      <c r="V55" s="198">
        <v>5.0599999999999996</v>
      </c>
      <c r="W55" s="198">
        <v>11.33</v>
      </c>
      <c r="X55" s="198">
        <v>36.01</v>
      </c>
      <c r="Y55" s="198">
        <v>0</v>
      </c>
      <c r="Z55" s="198">
        <v>66.06</v>
      </c>
      <c r="AA55" s="198">
        <v>22.02</v>
      </c>
      <c r="AB55" s="198">
        <v>0</v>
      </c>
      <c r="AC55" s="198">
        <v>8</v>
      </c>
      <c r="AD55" s="198">
        <v>0</v>
      </c>
      <c r="AE55" s="198">
        <v>0</v>
      </c>
      <c r="AF55" s="198">
        <v>0</v>
      </c>
      <c r="AG55" s="198">
        <v>9.64</v>
      </c>
      <c r="AH55" s="198">
        <v>0</v>
      </c>
      <c r="AI55" s="198">
        <v>14.46</v>
      </c>
      <c r="AJ55" s="198">
        <v>0</v>
      </c>
      <c r="AK55" s="198">
        <v>48.41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10.8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158.61000000000001</v>
      </c>
      <c r="L56" s="198">
        <v>8</v>
      </c>
      <c r="M56" s="198">
        <v>0</v>
      </c>
      <c r="N56" s="198">
        <v>28.83</v>
      </c>
      <c r="O56" s="198">
        <v>24.21</v>
      </c>
      <c r="P56" s="198">
        <v>49.52</v>
      </c>
      <c r="Q56" s="198">
        <v>5.32</v>
      </c>
      <c r="R56" s="198">
        <v>10.35</v>
      </c>
      <c r="S56" s="198">
        <v>6.44</v>
      </c>
      <c r="T56" s="198">
        <v>0</v>
      </c>
      <c r="U56" s="198">
        <v>265.07</v>
      </c>
      <c r="V56" s="198">
        <v>5.0599999999999996</v>
      </c>
      <c r="W56" s="198">
        <v>11.33</v>
      </c>
      <c r="X56" s="198">
        <v>36.01</v>
      </c>
      <c r="Y56" s="198">
        <v>0</v>
      </c>
      <c r="Z56" s="198">
        <v>66.06</v>
      </c>
      <c r="AA56" s="198">
        <v>22.02</v>
      </c>
      <c r="AB56" s="198">
        <v>0</v>
      </c>
      <c r="AC56" s="198">
        <v>8</v>
      </c>
      <c r="AD56" s="198">
        <v>0</v>
      </c>
      <c r="AE56" s="198">
        <v>0</v>
      </c>
      <c r="AF56" s="198">
        <v>0</v>
      </c>
      <c r="AG56" s="198">
        <v>9.64</v>
      </c>
      <c r="AH56" s="198">
        <v>0</v>
      </c>
      <c r="AI56" s="198">
        <v>14.46</v>
      </c>
      <c r="AJ56" s="198">
        <v>0</v>
      </c>
      <c r="AK56" s="198">
        <v>49.53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10.8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158.61000000000001</v>
      </c>
      <c r="L57" s="198">
        <v>25</v>
      </c>
      <c r="M57" s="198">
        <v>0</v>
      </c>
      <c r="N57" s="198">
        <v>28.83</v>
      </c>
      <c r="O57" s="198">
        <v>24.21</v>
      </c>
      <c r="P57" s="198">
        <v>49.52</v>
      </c>
      <c r="Q57" s="198">
        <v>5.32</v>
      </c>
      <c r="R57" s="198">
        <v>10.35</v>
      </c>
      <c r="S57" s="198">
        <v>6.44</v>
      </c>
      <c r="T57" s="198">
        <v>0</v>
      </c>
      <c r="U57" s="198">
        <v>265.07</v>
      </c>
      <c r="V57" s="198">
        <v>5.0599999999999996</v>
      </c>
      <c r="W57" s="198">
        <v>11.33</v>
      </c>
      <c r="X57" s="198">
        <v>36.01</v>
      </c>
      <c r="Y57" s="198">
        <v>0</v>
      </c>
      <c r="Z57" s="198">
        <v>66.06</v>
      </c>
      <c r="AA57" s="198">
        <v>22.02</v>
      </c>
      <c r="AB57" s="198">
        <v>0</v>
      </c>
      <c r="AC57" s="198">
        <v>8</v>
      </c>
      <c r="AD57" s="198">
        <v>0</v>
      </c>
      <c r="AE57" s="198">
        <v>0</v>
      </c>
      <c r="AF57" s="198">
        <v>0</v>
      </c>
      <c r="AG57" s="198">
        <v>9.64</v>
      </c>
      <c r="AH57" s="198">
        <v>0</v>
      </c>
      <c r="AI57" s="198">
        <v>14.46</v>
      </c>
      <c r="AJ57" s="198">
        <v>0</v>
      </c>
      <c r="AK57" s="198">
        <v>49.2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10.8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139.36000000000001</v>
      </c>
      <c r="L58" s="198">
        <v>7</v>
      </c>
      <c r="M58" s="198">
        <v>0</v>
      </c>
      <c r="N58" s="198">
        <v>28.83</v>
      </c>
      <c r="O58" s="198">
        <v>24.21</v>
      </c>
      <c r="P58" s="198">
        <v>49.52</v>
      </c>
      <c r="Q58" s="198">
        <v>1.78</v>
      </c>
      <c r="R58" s="198">
        <v>4.4400000000000004</v>
      </c>
      <c r="S58" s="198">
        <v>2.66</v>
      </c>
      <c r="T58" s="198">
        <v>0</v>
      </c>
      <c r="U58" s="198">
        <v>265.07</v>
      </c>
      <c r="V58" s="198">
        <v>5.0599999999999996</v>
      </c>
      <c r="W58" s="198">
        <v>11.33</v>
      </c>
      <c r="X58" s="198">
        <v>36.01</v>
      </c>
      <c r="Y58" s="198">
        <v>0</v>
      </c>
      <c r="Z58" s="198">
        <v>66.06</v>
      </c>
      <c r="AA58" s="198">
        <v>22.02</v>
      </c>
      <c r="AB58" s="198">
        <v>0</v>
      </c>
      <c r="AC58" s="198">
        <v>8</v>
      </c>
      <c r="AD58" s="198">
        <v>0</v>
      </c>
      <c r="AE58" s="198">
        <v>0</v>
      </c>
      <c r="AF58" s="198">
        <v>0</v>
      </c>
      <c r="AG58" s="198">
        <v>9.64</v>
      </c>
      <c r="AH58" s="198">
        <v>0</v>
      </c>
      <c r="AI58" s="198">
        <v>14.46</v>
      </c>
      <c r="AJ58" s="198">
        <v>0</v>
      </c>
      <c r="AK58" s="198">
        <v>49.2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10.8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139.36000000000001</v>
      </c>
      <c r="L59" s="198">
        <v>7</v>
      </c>
      <c r="M59" s="198">
        <v>0</v>
      </c>
      <c r="N59" s="198">
        <v>28.83</v>
      </c>
      <c r="O59" s="198">
        <v>24.21</v>
      </c>
      <c r="P59" s="198">
        <v>49.52</v>
      </c>
      <c r="Q59" s="198">
        <v>1.78</v>
      </c>
      <c r="R59" s="198">
        <v>4.4400000000000004</v>
      </c>
      <c r="S59" s="198">
        <v>2.66</v>
      </c>
      <c r="T59" s="198">
        <v>0</v>
      </c>
      <c r="U59" s="198">
        <v>265.07</v>
      </c>
      <c r="V59" s="198">
        <v>5.0599999999999996</v>
      </c>
      <c r="W59" s="198">
        <v>11.33</v>
      </c>
      <c r="X59" s="198">
        <v>36.01</v>
      </c>
      <c r="Y59" s="198">
        <v>0</v>
      </c>
      <c r="Z59" s="198">
        <v>66.06</v>
      </c>
      <c r="AA59" s="198">
        <v>22.02</v>
      </c>
      <c r="AB59" s="198">
        <v>0</v>
      </c>
      <c r="AC59" s="198">
        <v>8</v>
      </c>
      <c r="AD59" s="198">
        <v>0</v>
      </c>
      <c r="AE59" s="198">
        <v>0</v>
      </c>
      <c r="AF59" s="198">
        <v>0</v>
      </c>
      <c r="AG59" s="198">
        <v>9.64</v>
      </c>
      <c r="AH59" s="198">
        <v>0</v>
      </c>
      <c r="AI59" s="198">
        <v>14.46</v>
      </c>
      <c r="AJ59" s="198">
        <v>0</v>
      </c>
      <c r="AK59" s="198">
        <v>49.37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10.8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158.61000000000001</v>
      </c>
      <c r="L60" s="198">
        <v>7</v>
      </c>
      <c r="M60" s="198">
        <v>0</v>
      </c>
      <c r="N60" s="198">
        <v>28.83</v>
      </c>
      <c r="O60" s="198">
        <v>24.21</v>
      </c>
      <c r="P60" s="198">
        <v>49.52</v>
      </c>
      <c r="Q60" s="198">
        <v>1.78</v>
      </c>
      <c r="R60" s="198">
        <v>4.4400000000000004</v>
      </c>
      <c r="S60" s="198">
        <v>2.66</v>
      </c>
      <c r="T60" s="198">
        <v>0</v>
      </c>
      <c r="U60" s="198">
        <v>265.07</v>
      </c>
      <c r="V60" s="198">
        <v>5.0599999999999996</v>
      </c>
      <c r="W60" s="198">
        <v>11.33</v>
      </c>
      <c r="X60" s="198">
        <v>36.01</v>
      </c>
      <c r="Y60" s="198">
        <v>0</v>
      </c>
      <c r="Z60" s="198">
        <v>66.06</v>
      </c>
      <c r="AA60" s="198">
        <v>22.02</v>
      </c>
      <c r="AB60" s="198">
        <v>0</v>
      </c>
      <c r="AC60" s="198">
        <v>8</v>
      </c>
      <c r="AD60" s="198">
        <v>0</v>
      </c>
      <c r="AE60" s="198">
        <v>0</v>
      </c>
      <c r="AF60" s="198">
        <v>0</v>
      </c>
      <c r="AG60" s="198">
        <v>9.64</v>
      </c>
      <c r="AH60" s="198">
        <v>0</v>
      </c>
      <c r="AI60" s="198">
        <v>14.46</v>
      </c>
      <c r="AJ60" s="198">
        <v>0</v>
      </c>
      <c r="AK60" s="198">
        <v>49.53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10.8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158.61000000000001</v>
      </c>
      <c r="L61" s="198">
        <v>7</v>
      </c>
      <c r="M61" s="198">
        <v>0</v>
      </c>
      <c r="N61" s="198">
        <v>28.83</v>
      </c>
      <c r="O61" s="198">
        <v>24.21</v>
      </c>
      <c r="P61" s="198">
        <v>49.52</v>
      </c>
      <c r="Q61" s="198">
        <v>1.78</v>
      </c>
      <c r="R61" s="198">
        <v>4.4400000000000004</v>
      </c>
      <c r="S61" s="198">
        <v>2.66</v>
      </c>
      <c r="T61" s="198">
        <v>0</v>
      </c>
      <c r="U61" s="198">
        <v>265.07</v>
      </c>
      <c r="V61" s="198">
        <v>5.0599999999999996</v>
      </c>
      <c r="W61" s="198">
        <v>11.33</v>
      </c>
      <c r="X61" s="198">
        <v>36.01</v>
      </c>
      <c r="Y61" s="198">
        <v>0</v>
      </c>
      <c r="Z61" s="198">
        <v>66.06</v>
      </c>
      <c r="AA61" s="198">
        <v>22.02</v>
      </c>
      <c r="AB61" s="198">
        <v>0</v>
      </c>
      <c r="AC61" s="198">
        <v>8</v>
      </c>
      <c r="AD61" s="198">
        <v>0</v>
      </c>
      <c r="AE61" s="198">
        <v>0</v>
      </c>
      <c r="AF61" s="198">
        <v>0</v>
      </c>
      <c r="AG61" s="198">
        <v>9.64</v>
      </c>
      <c r="AH61" s="198">
        <v>0</v>
      </c>
      <c r="AI61" s="198">
        <v>14.46</v>
      </c>
      <c r="AJ61" s="198">
        <v>0</v>
      </c>
      <c r="AK61" s="198">
        <v>48.72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10.8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158.61000000000001</v>
      </c>
      <c r="L62" s="198">
        <v>7</v>
      </c>
      <c r="M62" s="198">
        <v>0</v>
      </c>
      <c r="N62" s="198">
        <v>28.83</v>
      </c>
      <c r="O62" s="198">
        <v>24.21</v>
      </c>
      <c r="P62" s="198">
        <v>49.52</v>
      </c>
      <c r="Q62" s="198">
        <v>1.78</v>
      </c>
      <c r="R62" s="198">
        <v>4.4400000000000004</v>
      </c>
      <c r="S62" s="198">
        <v>2.66</v>
      </c>
      <c r="T62" s="198">
        <v>0</v>
      </c>
      <c r="U62" s="198">
        <v>265.07</v>
      </c>
      <c r="V62" s="198">
        <v>5.0599999999999996</v>
      </c>
      <c r="W62" s="198">
        <v>11.33</v>
      </c>
      <c r="X62" s="198">
        <v>36.01</v>
      </c>
      <c r="Y62" s="198">
        <v>0</v>
      </c>
      <c r="Z62" s="198">
        <v>66.06</v>
      </c>
      <c r="AA62" s="198">
        <v>22.02</v>
      </c>
      <c r="AB62" s="198">
        <v>0</v>
      </c>
      <c r="AC62" s="198">
        <v>8</v>
      </c>
      <c r="AD62" s="198">
        <v>0</v>
      </c>
      <c r="AE62" s="198">
        <v>0</v>
      </c>
      <c r="AF62" s="198">
        <v>0</v>
      </c>
      <c r="AG62" s="198">
        <v>9.64</v>
      </c>
      <c r="AH62" s="198">
        <v>0</v>
      </c>
      <c r="AI62" s="198">
        <v>14.46</v>
      </c>
      <c r="AJ62" s="198">
        <v>0</v>
      </c>
      <c r="AK62" s="198">
        <v>49.92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10.8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134.55000000000001</v>
      </c>
      <c r="L63" s="198">
        <v>7</v>
      </c>
      <c r="M63" s="198">
        <v>0</v>
      </c>
      <c r="N63" s="198">
        <v>28.83</v>
      </c>
      <c r="O63" s="198">
        <v>24.21</v>
      </c>
      <c r="P63" s="198">
        <v>49.52</v>
      </c>
      <c r="Q63" s="198">
        <v>1.78</v>
      </c>
      <c r="R63" s="198">
        <v>4.4400000000000004</v>
      </c>
      <c r="S63" s="198">
        <v>2.66</v>
      </c>
      <c r="T63" s="198">
        <v>0</v>
      </c>
      <c r="U63" s="198">
        <v>265.07</v>
      </c>
      <c r="V63" s="198">
        <v>5.0599999999999996</v>
      </c>
      <c r="W63" s="198">
        <v>11.33</v>
      </c>
      <c r="X63" s="198">
        <v>36.01</v>
      </c>
      <c r="Y63" s="198">
        <v>0</v>
      </c>
      <c r="Z63" s="198">
        <v>66.06</v>
      </c>
      <c r="AA63" s="198">
        <v>22.02</v>
      </c>
      <c r="AB63" s="198">
        <v>0</v>
      </c>
      <c r="AC63" s="198">
        <v>8</v>
      </c>
      <c r="AD63" s="198">
        <v>0</v>
      </c>
      <c r="AE63" s="198">
        <v>0</v>
      </c>
      <c r="AF63" s="198">
        <v>0</v>
      </c>
      <c r="AG63" s="198">
        <v>9.64</v>
      </c>
      <c r="AH63" s="198">
        <v>0</v>
      </c>
      <c r="AI63" s="198">
        <v>14.46</v>
      </c>
      <c r="AJ63" s="198">
        <v>0</v>
      </c>
      <c r="AK63" s="198">
        <v>49.86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10.8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158.61000000000001</v>
      </c>
      <c r="L64" s="198">
        <v>45</v>
      </c>
      <c r="M64" s="198">
        <v>0</v>
      </c>
      <c r="N64" s="198">
        <v>28.83</v>
      </c>
      <c r="O64" s="198">
        <v>24.21</v>
      </c>
      <c r="P64" s="198">
        <v>49.52</v>
      </c>
      <c r="Q64" s="198">
        <v>1.78</v>
      </c>
      <c r="R64" s="198">
        <v>4.4400000000000004</v>
      </c>
      <c r="S64" s="198">
        <v>2.66</v>
      </c>
      <c r="T64" s="198">
        <v>0</v>
      </c>
      <c r="U64" s="198">
        <v>265.07</v>
      </c>
      <c r="V64" s="198">
        <v>5.0599999999999996</v>
      </c>
      <c r="W64" s="198">
        <v>11.33</v>
      </c>
      <c r="X64" s="198">
        <v>36.01</v>
      </c>
      <c r="Y64" s="198">
        <v>0</v>
      </c>
      <c r="Z64" s="198">
        <v>66.06</v>
      </c>
      <c r="AA64" s="198">
        <v>22.02</v>
      </c>
      <c r="AB64" s="198">
        <v>0</v>
      </c>
      <c r="AC64" s="198">
        <v>8</v>
      </c>
      <c r="AD64" s="198">
        <v>0</v>
      </c>
      <c r="AE64" s="198">
        <v>0</v>
      </c>
      <c r="AF64" s="198">
        <v>0</v>
      </c>
      <c r="AG64" s="198">
        <v>9.64</v>
      </c>
      <c r="AH64" s="198">
        <v>0</v>
      </c>
      <c r="AI64" s="198">
        <v>14.46</v>
      </c>
      <c r="AJ64" s="198">
        <v>0</v>
      </c>
      <c r="AK64" s="198">
        <v>49.86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10.8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158.61000000000001</v>
      </c>
      <c r="L65" s="198">
        <v>7</v>
      </c>
      <c r="M65" s="198">
        <v>0</v>
      </c>
      <c r="N65" s="198">
        <v>28.83</v>
      </c>
      <c r="O65" s="198">
        <v>24.21</v>
      </c>
      <c r="P65" s="198">
        <v>49.52</v>
      </c>
      <c r="Q65" s="198">
        <v>1.78</v>
      </c>
      <c r="R65" s="198">
        <v>4.4400000000000004</v>
      </c>
      <c r="S65" s="198">
        <v>2.66</v>
      </c>
      <c r="T65" s="198">
        <v>0</v>
      </c>
      <c r="U65" s="198">
        <v>265.07</v>
      </c>
      <c r="V65" s="198">
        <v>5.0599999999999996</v>
      </c>
      <c r="W65" s="198">
        <v>11.33</v>
      </c>
      <c r="X65" s="198">
        <v>36.01</v>
      </c>
      <c r="Y65" s="198">
        <v>0</v>
      </c>
      <c r="Z65" s="198">
        <v>66.06</v>
      </c>
      <c r="AA65" s="198">
        <v>18.55</v>
      </c>
      <c r="AB65" s="198">
        <v>0</v>
      </c>
      <c r="AC65" s="198">
        <v>8</v>
      </c>
      <c r="AD65" s="198">
        <v>0</v>
      </c>
      <c r="AE65" s="198">
        <v>0</v>
      </c>
      <c r="AF65" s="198">
        <v>0</v>
      </c>
      <c r="AG65" s="198">
        <v>9.64</v>
      </c>
      <c r="AH65" s="198">
        <v>0</v>
      </c>
      <c r="AI65" s="198">
        <v>14.46</v>
      </c>
      <c r="AJ65" s="198">
        <v>0</v>
      </c>
      <c r="AK65" s="198">
        <v>49.92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10.8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158.61000000000001</v>
      </c>
      <c r="L66" s="198">
        <v>7</v>
      </c>
      <c r="M66" s="198">
        <v>0</v>
      </c>
      <c r="N66" s="198">
        <v>28.83</v>
      </c>
      <c r="O66" s="198">
        <v>24.21</v>
      </c>
      <c r="P66" s="198">
        <v>49.52</v>
      </c>
      <c r="Q66" s="198">
        <v>1.78</v>
      </c>
      <c r="R66" s="198">
        <v>4.4400000000000004</v>
      </c>
      <c r="S66" s="198">
        <v>2.66</v>
      </c>
      <c r="T66" s="198">
        <v>0</v>
      </c>
      <c r="U66" s="198">
        <v>265.07</v>
      </c>
      <c r="V66" s="198">
        <v>5.0599999999999996</v>
      </c>
      <c r="W66" s="198">
        <v>11.33</v>
      </c>
      <c r="X66" s="198">
        <v>36.01</v>
      </c>
      <c r="Y66" s="198">
        <v>0</v>
      </c>
      <c r="Z66" s="198">
        <v>66.06</v>
      </c>
      <c r="AA66" s="198">
        <v>18.55</v>
      </c>
      <c r="AB66" s="198">
        <v>0</v>
      </c>
      <c r="AC66" s="198">
        <v>8</v>
      </c>
      <c r="AD66" s="198">
        <v>0</v>
      </c>
      <c r="AE66" s="198">
        <v>0</v>
      </c>
      <c r="AF66" s="198">
        <v>0</v>
      </c>
      <c r="AG66" s="198">
        <v>9.64</v>
      </c>
      <c r="AH66" s="198">
        <v>0</v>
      </c>
      <c r="AI66" s="198">
        <v>14.46</v>
      </c>
      <c r="AJ66" s="198">
        <v>0</v>
      </c>
      <c r="AK66" s="198">
        <v>49.92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10.8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158.61000000000001</v>
      </c>
      <c r="L67" s="198">
        <v>7</v>
      </c>
      <c r="M67" s="198">
        <v>0</v>
      </c>
      <c r="N67" s="198">
        <v>28.83</v>
      </c>
      <c r="O67" s="198">
        <v>24.21</v>
      </c>
      <c r="P67" s="198">
        <v>49.52</v>
      </c>
      <c r="Q67" s="198">
        <v>1.78</v>
      </c>
      <c r="R67" s="198">
        <v>4.4400000000000004</v>
      </c>
      <c r="S67" s="198">
        <v>2.66</v>
      </c>
      <c r="T67" s="198">
        <v>0</v>
      </c>
      <c r="U67" s="198">
        <v>265.07</v>
      </c>
      <c r="V67" s="198">
        <v>5.0599999999999996</v>
      </c>
      <c r="W67" s="198">
        <v>11.33</v>
      </c>
      <c r="X67" s="198">
        <v>36.01</v>
      </c>
      <c r="Y67" s="198">
        <v>0</v>
      </c>
      <c r="Z67" s="198">
        <v>66.06</v>
      </c>
      <c r="AA67" s="198">
        <v>18.55</v>
      </c>
      <c r="AB67" s="198">
        <v>0</v>
      </c>
      <c r="AC67" s="198">
        <v>8</v>
      </c>
      <c r="AD67" s="198">
        <v>0</v>
      </c>
      <c r="AE67" s="198">
        <v>0</v>
      </c>
      <c r="AF67" s="198">
        <v>0</v>
      </c>
      <c r="AG67" s="198">
        <v>9.64</v>
      </c>
      <c r="AH67" s="198">
        <v>0</v>
      </c>
      <c r="AI67" s="198">
        <v>14.46</v>
      </c>
      <c r="AJ67" s="198">
        <v>0</v>
      </c>
      <c r="AK67" s="198">
        <v>49.92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10.8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158.61000000000001</v>
      </c>
      <c r="L68" s="198">
        <v>7</v>
      </c>
      <c r="M68" s="198">
        <v>0</v>
      </c>
      <c r="N68" s="198">
        <v>28.83</v>
      </c>
      <c r="O68" s="198">
        <v>24.21</v>
      </c>
      <c r="P68" s="198">
        <v>49.52</v>
      </c>
      <c r="Q68" s="198">
        <v>1.78</v>
      </c>
      <c r="R68" s="198">
        <v>4.4400000000000004</v>
      </c>
      <c r="S68" s="198">
        <v>2.66</v>
      </c>
      <c r="T68" s="198">
        <v>0</v>
      </c>
      <c r="U68" s="198">
        <v>265.07</v>
      </c>
      <c r="V68" s="198">
        <v>5.0599999999999996</v>
      </c>
      <c r="W68" s="198">
        <v>11.33</v>
      </c>
      <c r="X68" s="198">
        <v>36.01</v>
      </c>
      <c r="Y68" s="198">
        <v>0</v>
      </c>
      <c r="Z68" s="198">
        <v>66.06</v>
      </c>
      <c r="AA68" s="198">
        <v>18.55</v>
      </c>
      <c r="AB68" s="198">
        <v>0</v>
      </c>
      <c r="AC68" s="198">
        <v>8</v>
      </c>
      <c r="AD68" s="198">
        <v>0</v>
      </c>
      <c r="AE68" s="198">
        <v>0</v>
      </c>
      <c r="AF68" s="198">
        <v>0</v>
      </c>
      <c r="AG68" s="198">
        <v>9.64</v>
      </c>
      <c r="AH68" s="198">
        <v>0</v>
      </c>
      <c r="AI68" s="198">
        <v>14.46</v>
      </c>
      <c r="AJ68" s="198">
        <v>0</v>
      </c>
      <c r="AK68" s="198">
        <v>49.92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10.8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124.94</v>
      </c>
      <c r="L69" s="198">
        <v>10</v>
      </c>
      <c r="M69" s="198">
        <v>0</v>
      </c>
      <c r="N69" s="198">
        <v>28.83</v>
      </c>
      <c r="O69" s="198">
        <v>24.21</v>
      </c>
      <c r="P69" s="198">
        <v>49.52</v>
      </c>
      <c r="Q69" s="198">
        <v>1.71</v>
      </c>
      <c r="R69" s="198">
        <v>4.2699999999999996</v>
      </c>
      <c r="S69" s="198">
        <v>2.56</v>
      </c>
      <c r="T69" s="198">
        <v>0</v>
      </c>
      <c r="U69" s="198">
        <v>265.07</v>
      </c>
      <c r="V69" s="198">
        <v>5.0599999999999996</v>
      </c>
      <c r="W69" s="198">
        <v>11.33</v>
      </c>
      <c r="X69" s="198">
        <v>36.01</v>
      </c>
      <c r="Y69" s="198">
        <v>0</v>
      </c>
      <c r="Z69" s="198">
        <v>66.06</v>
      </c>
      <c r="AA69" s="198">
        <v>18.55</v>
      </c>
      <c r="AB69" s="198">
        <v>0</v>
      </c>
      <c r="AC69" s="198">
        <v>8</v>
      </c>
      <c r="AD69" s="198">
        <v>0</v>
      </c>
      <c r="AE69" s="198">
        <v>0</v>
      </c>
      <c r="AF69" s="198">
        <v>0</v>
      </c>
      <c r="AG69" s="198">
        <v>9.64</v>
      </c>
      <c r="AH69" s="198">
        <v>0</v>
      </c>
      <c r="AI69" s="198">
        <v>14.46</v>
      </c>
      <c r="AJ69" s="198">
        <v>0</v>
      </c>
      <c r="AK69" s="198">
        <v>49.92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10.8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100.92</v>
      </c>
      <c r="L70" s="198">
        <v>10</v>
      </c>
      <c r="M70" s="198">
        <v>0</v>
      </c>
      <c r="N70" s="198">
        <v>28.83</v>
      </c>
      <c r="O70" s="198">
        <v>24.21</v>
      </c>
      <c r="P70" s="198">
        <v>49.52</v>
      </c>
      <c r="Q70" s="198">
        <v>1.71</v>
      </c>
      <c r="R70" s="198">
        <v>4.2699999999999996</v>
      </c>
      <c r="S70" s="198">
        <v>2.56</v>
      </c>
      <c r="T70" s="198">
        <v>0</v>
      </c>
      <c r="U70" s="198">
        <v>265.07</v>
      </c>
      <c r="V70" s="198">
        <v>5.0599999999999996</v>
      </c>
      <c r="W70" s="198">
        <v>11.33</v>
      </c>
      <c r="X70" s="198">
        <v>36.01</v>
      </c>
      <c r="Y70" s="198">
        <v>0</v>
      </c>
      <c r="Z70" s="198">
        <v>66.06</v>
      </c>
      <c r="AA70" s="198">
        <v>18.55</v>
      </c>
      <c r="AB70" s="198">
        <v>0</v>
      </c>
      <c r="AC70" s="198">
        <v>8</v>
      </c>
      <c r="AD70" s="198">
        <v>0</v>
      </c>
      <c r="AE70" s="198">
        <v>0</v>
      </c>
      <c r="AF70" s="198">
        <v>0</v>
      </c>
      <c r="AG70" s="198">
        <v>9.64</v>
      </c>
      <c r="AH70" s="198">
        <v>0</v>
      </c>
      <c r="AI70" s="198">
        <v>14.46</v>
      </c>
      <c r="AJ70" s="198">
        <v>0</v>
      </c>
      <c r="AK70" s="198">
        <v>49.92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10.8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100.91</v>
      </c>
      <c r="L71" s="198">
        <v>10</v>
      </c>
      <c r="M71" s="198">
        <v>0</v>
      </c>
      <c r="N71" s="198">
        <v>28.83</v>
      </c>
      <c r="O71" s="198">
        <v>24.21</v>
      </c>
      <c r="P71" s="198">
        <v>49.52</v>
      </c>
      <c r="Q71" s="198">
        <v>2.56</v>
      </c>
      <c r="R71" s="198">
        <v>5.12</v>
      </c>
      <c r="S71" s="198">
        <v>2.56</v>
      </c>
      <c r="T71" s="198">
        <v>0</v>
      </c>
      <c r="U71" s="198">
        <v>265.07</v>
      </c>
      <c r="V71" s="198">
        <v>5.0599999999999996</v>
      </c>
      <c r="W71" s="198">
        <v>10.11</v>
      </c>
      <c r="X71" s="198">
        <v>36.01</v>
      </c>
      <c r="Y71" s="198">
        <v>0</v>
      </c>
      <c r="Z71" s="198">
        <v>66.06</v>
      </c>
      <c r="AA71" s="198">
        <v>18.55</v>
      </c>
      <c r="AB71" s="198">
        <v>0</v>
      </c>
      <c r="AC71" s="198">
        <v>8</v>
      </c>
      <c r="AD71" s="198">
        <v>0</v>
      </c>
      <c r="AE71" s="198">
        <v>0</v>
      </c>
      <c r="AF71" s="198">
        <v>0</v>
      </c>
      <c r="AG71" s="198">
        <v>9.64</v>
      </c>
      <c r="AH71" s="198">
        <v>0</v>
      </c>
      <c r="AI71" s="198">
        <v>14.46</v>
      </c>
      <c r="AJ71" s="198">
        <v>0</v>
      </c>
      <c r="AK71" s="198">
        <v>47.25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3.94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100.91</v>
      </c>
      <c r="L72" s="198">
        <v>10</v>
      </c>
      <c r="M72" s="198">
        <v>0</v>
      </c>
      <c r="N72" s="198">
        <v>28.83</v>
      </c>
      <c r="O72" s="198">
        <v>24.21</v>
      </c>
      <c r="P72" s="198">
        <v>49.52</v>
      </c>
      <c r="Q72" s="198">
        <v>2.56</v>
      </c>
      <c r="R72" s="198">
        <v>5.12</v>
      </c>
      <c r="S72" s="198">
        <v>2.56</v>
      </c>
      <c r="T72" s="198">
        <v>0</v>
      </c>
      <c r="U72" s="198">
        <v>265.07</v>
      </c>
      <c r="V72" s="198">
        <v>5.0599999999999996</v>
      </c>
      <c r="W72" s="198">
        <v>11.33</v>
      </c>
      <c r="X72" s="198">
        <v>36.01</v>
      </c>
      <c r="Y72" s="198">
        <v>0</v>
      </c>
      <c r="Z72" s="198">
        <v>66.06</v>
      </c>
      <c r="AA72" s="198">
        <v>18.55</v>
      </c>
      <c r="AB72" s="198">
        <v>0</v>
      </c>
      <c r="AC72" s="198">
        <v>8</v>
      </c>
      <c r="AD72" s="198">
        <v>0</v>
      </c>
      <c r="AE72" s="198">
        <v>0</v>
      </c>
      <c r="AF72" s="198">
        <v>0</v>
      </c>
      <c r="AG72" s="198">
        <v>9.64</v>
      </c>
      <c r="AH72" s="198">
        <v>0</v>
      </c>
      <c r="AI72" s="198">
        <v>14.46</v>
      </c>
      <c r="AJ72" s="198">
        <v>0</v>
      </c>
      <c r="AK72" s="198">
        <v>47.1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0.85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100.91</v>
      </c>
      <c r="L73" s="198">
        <v>10</v>
      </c>
      <c r="M73" s="198">
        <v>0</v>
      </c>
      <c r="N73" s="198">
        <v>28.83</v>
      </c>
      <c r="O73" s="198">
        <v>24.21</v>
      </c>
      <c r="P73" s="198">
        <v>49.52</v>
      </c>
      <c r="Q73" s="198">
        <v>2.56</v>
      </c>
      <c r="R73" s="198">
        <v>5.12</v>
      </c>
      <c r="S73" s="198">
        <v>2.56</v>
      </c>
      <c r="T73" s="198">
        <v>0</v>
      </c>
      <c r="U73" s="198">
        <v>265.07</v>
      </c>
      <c r="V73" s="198">
        <v>5.0599999999999996</v>
      </c>
      <c r="W73" s="198">
        <v>11.33</v>
      </c>
      <c r="X73" s="198">
        <v>36.01</v>
      </c>
      <c r="Y73" s="198">
        <v>0</v>
      </c>
      <c r="Z73" s="198">
        <v>66.06</v>
      </c>
      <c r="AA73" s="198">
        <v>18.55</v>
      </c>
      <c r="AB73" s="198">
        <v>0</v>
      </c>
      <c r="AC73" s="198">
        <v>8</v>
      </c>
      <c r="AD73" s="198">
        <v>0</v>
      </c>
      <c r="AE73" s="198">
        <v>0</v>
      </c>
      <c r="AF73" s="198">
        <v>0</v>
      </c>
      <c r="AG73" s="198">
        <v>9.64</v>
      </c>
      <c r="AH73" s="198">
        <v>0</v>
      </c>
      <c r="AI73" s="198">
        <v>14.46</v>
      </c>
      <c r="AJ73" s="198">
        <v>0</v>
      </c>
      <c r="AK73" s="198">
        <v>46.8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158.61000000000001</v>
      </c>
      <c r="L74" s="198">
        <v>10</v>
      </c>
      <c r="M74" s="198">
        <v>0</v>
      </c>
      <c r="N74" s="198">
        <v>28.83</v>
      </c>
      <c r="O74" s="198">
        <v>24.21</v>
      </c>
      <c r="P74" s="198">
        <v>52.16</v>
      </c>
      <c r="Q74" s="198">
        <v>2.56</v>
      </c>
      <c r="R74" s="198">
        <v>5.12</v>
      </c>
      <c r="S74" s="198">
        <v>2.56</v>
      </c>
      <c r="T74" s="198">
        <v>0</v>
      </c>
      <c r="U74" s="198">
        <v>265.07</v>
      </c>
      <c r="V74" s="198">
        <v>5.0599999999999996</v>
      </c>
      <c r="W74" s="198">
        <v>11.33</v>
      </c>
      <c r="X74" s="198">
        <v>36.01</v>
      </c>
      <c r="Y74" s="198">
        <v>0</v>
      </c>
      <c r="Z74" s="198">
        <v>66.06</v>
      </c>
      <c r="AA74" s="198">
        <v>18.55</v>
      </c>
      <c r="AB74" s="198">
        <v>0</v>
      </c>
      <c r="AC74" s="198">
        <v>8</v>
      </c>
      <c r="AD74" s="198">
        <v>0</v>
      </c>
      <c r="AE74" s="198">
        <v>0</v>
      </c>
      <c r="AF74" s="198">
        <v>0</v>
      </c>
      <c r="AG74" s="198">
        <v>9.64</v>
      </c>
      <c r="AH74" s="198">
        <v>0</v>
      </c>
      <c r="AI74" s="198">
        <v>14.46</v>
      </c>
      <c r="AJ74" s="198">
        <v>0</v>
      </c>
      <c r="AK74" s="198">
        <v>47.1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158.61000000000001</v>
      </c>
      <c r="L75" s="198">
        <v>45</v>
      </c>
      <c r="M75" s="198">
        <v>0</v>
      </c>
      <c r="N75" s="198">
        <v>28.83</v>
      </c>
      <c r="O75" s="198">
        <v>24.21</v>
      </c>
      <c r="P75" s="198">
        <v>52.16</v>
      </c>
      <c r="Q75" s="198">
        <v>5.32</v>
      </c>
      <c r="R75" s="198">
        <v>10.35</v>
      </c>
      <c r="S75" s="198">
        <v>6.44</v>
      </c>
      <c r="T75" s="198">
        <v>0</v>
      </c>
      <c r="U75" s="198">
        <v>265.07</v>
      </c>
      <c r="V75" s="198">
        <v>5.0599999999999996</v>
      </c>
      <c r="W75" s="198">
        <v>11.33</v>
      </c>
      <c r="X75" s="198">
        <v>36.01</v>
      </c>
      <c r="Y75" s="198">
        <v>0</v>
      </c>
      <c r="Z75" s="198">
        <v>66.06</v>
      </c>
      <c r="AA75" s="198">
        <v>18.55</v>
      </c>
      <c r="AB75" s="198">
        <v>0</v>
      </c>
      <c r="AC75" s="198">
        <v>8</v>
      </c>
      <c r="AD75" s="198">
        <v>0</v>
      </c>
      <c r="AE75" s="198">
        <v>0</v>
      </c>
      <c r="AF75" s="198">
        <v>0</v>
      </c>
      <c r="AG75" s="198">
        <v>9.64</v>
      </c>
      <c r="AH75" s="198">
        <v>0</v>
      </c>
      <c r="AI75" s="198">
        <v>14.46</v>
      </c>
      <c r="AJ75" s="198">
        <v>0</v>
      </c>
      <c r="AK75" s="198">
        <v>46.8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158.61000000000001</v>
      </c>
      <c r="L76" s="198">
        <v>45</v>
      </c>
      <c r="M76" s="198">
        <v>0</v>
      </c>
      <c r="N76" s="198">
        <v>28.83</v>
      </c>
      <c r="O76" s="198">
        <v>24.21</v>
      </c>
      <c r="P76" s="198">
        <v>52.87</v>
      </c>
      <c r="Q76" s="198">
        <v>5.32</v>
      </c>
      <c r="R76" s="198">
        <v>10.35</v>
      </c>
      <c r="S76" s="198">
        <v>6.44</v>
      </c>
      <c r="T76" s="198">
        <v>0</v>
      </c>
      <c r="U76" s="198">
        <v>265.07</v>
      </c>
      <c r="V76" s="198">
        <v>5.0599999999999996</v>
      </c>
      <c r="W76" s="198">
        <v>11.33</v>
      </c>
      <c r="X76" s="198">
        <v>36.01</v>
      </c>
      <c r="Y76" s="198">
        <v>0</v>
      </c>
      <c r="Z76" s="198">
        <v>66.06</v>
      </c>
      <c r="AA76" s="198">
        <v>18.55</v>
      </c>
      <c r="AB76" s="198">
        <v>0</v>
      </c>
      <c r="AC76" s="198">
        <v>8</v>
      </c>
      <c r="AD76" s="198">
        <v>0</v>
      </c>
      <c r="AE76" s="198">
        <v>0</v>
      </c>
      <c r="AF76" s="198">
        <v>0</v>
      </c>
      <c r="AG76" s="198">
        <v>9.64</v>
      </c>
      <c r="AH76" s="198">
        <v>0</v>
      </c>
      <c r="AI76" s="198">
        <v>14.46</v>
      </c>
      <c r="AJ76" s="198">
        <v>0</v>
      </c>
      <c r="AK76" s="198">
        <v>46.8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158.61000000000001</v>
      </c>
      <c r="L77" s="198">
        <v>45</v>
      </c>
      <c r="M77" s="198">
        <v>0</v>
      </c>
      <c r="N77" s="198">
        <v>28.83</v>
      </c>
      <c r="O77" s="198">
        <v>24.21</v>
      </c>
      <c r="P77" s="198">
        <v>53.94</v>
      </c>
      <c r="Q77" s="198">
        <v>5.32</v>
      </c>
      <c r="R77" s="198">
        <v>10.35</v>
      </c>
      <c r="S77" s="198">
        <v>6.44</v>
      </c>
      <c r="T77" s="198">
        <v>0</v>
      </c>
      <c r="U77" s="198">
        <v>265.07</v>
      </c>
      <c r="V77" s="198">
        <v>5.0599999999999996</v>
      </c>
      <c r="W77" s="198">
        <v>11.33</v>
      </c>
      <c r="X77" s="198">
        <v>36.01</v>
      </c>
      <c r="Y77" s="198">
        <v>0</v>
      </c>
      <c r="Z77" s="198">
        <v>66.06</v>
      </c>
      <c r="AA77" s="198">
        <v>18.55</v>
      </c>
      <c r="AB77" s="198">
        <v>0</v>
      </c>
      <c r="AC77" s="198">
        <v>8</v>
      </c>
      <c r="AD77" s="198">
        <v>0</v>
      </c>
      <c r="AE77" s="198">
        <v>0</v>
      </c>
      <c r="AF77" s="198">
        <v>0</v>
      </c>
      <c r="AG77" s="198">
        <v>9.64</v>
      </c>
      <c r="AH77" s="198">
        <v>0</v>
      </c>
      <c r="AI77" s="198">
        <v>14.46</v>
      </c>
      <c r="AJ77" s="198">
        <v>0</v>
      </c>
      <c r="AK77" s="198">
        <v>46.8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158.61000000000001</v>
      </c>
      <c r="L78" s="198">
        <v>45</v>
      </c>
      <c r="M78" s="198">
        <v>0</v>
      </c>
      <c r="N78" s="198">
        <v>28.83</v>
      </c>
      <c r="O78" s="198">
        <v>24.21</v>
      </c>
      <c r="P78" s="198">
        <v>55.01</v>
      </c>
      <c r="Q78" s="198">
        <v>5.32</v>
      </c>
      <c r="R78" s="198">
        <v>10.35</v>
      </c>
      <c r="S78" s="198">
        <v>6.44</v>
      </c>
      <c r="T78" s="198">
        <v>0</v>
      </c>
      <c r="U78" s="198">
        <v>265.07</v>
      </c>
      <c r="V78" s="198">
        <v>5.0599999999999996</v>
      </c>
      <c r="W78" s="198">
        <v>11.33</v>
      </c>
      <c r="X78" s="198">
        <v>36.01</v>
      </c>
      <c r="Y78" s="198">
        <v>0</v>
      </c>
      <c r="Z78" s="198">
        <v>66.06</v>
      </c>
      <c r="AA78" s="198">
        <v>18.55</v>
      </c>
      <c r="AB78" s="198">
        <v>0</v>
      </c>
      <c r="AC78" s="198">
        <v>8</v>
      </c>
      <c r="AD78" s="198">
        <v>0</v>
      </c>
      <c r="AE78" s="198">
        <v>0</v>
      </c>
      <c r="AF78" s="198">
        <v>0</v>
      </c>
      <c r="AG78" s="198">
        <v>9.64</v>
      </c>
      <c r="AH78" s="198">
        <v>0</v>
      </c>
      <c r="AI78" s="198">
        <v>14.46</v>
      </c>
      <c r="AJ78" s="198">
        <v>0</v>
      </c>
      <c r="AK78" s="198">
        <v>46.8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158.61000000000001</v>
      </c>
      <c r="L79" s="198">
        <v>45</v>
      </c>
      <c r="M79" s="198">
        <v>0</v>
      </c>
      <c r="N79" s="198">
        <v>28.83</v>
      </c>
      <c r="O79" s="198">
        <v>24.21</v>
      </c>
      <c r="P79" s="198">
        <v>56.45</v>
      </c>
      <c r="Q79" s="198">
        <v>5.32</v>
      </c>
      <c r="R79" s="198">
        <v>10.35</v>
      </c>
      <c r="S79" s="198">
        <v>6.44</v>
      </c>
      <c r="T79" s="198">
        <v>0</v>
      </c>
      <c r="U79" s="198">
        <v>265.07</v>
      </c>
      <c r="V79" s="198">
        <v>5.0599999999999996</v>
      </c>
      <c r="W79" s="198">
        <v>11.33</v>
      </c>
      <c r="X79" s="198">
        <v>36.01</v>
      </c>
      <c r="Y79" s="198">
        <v>0</v>
      </c>
      <c r="Z79" s="198">
        <v>66.06</v>
      </c>
      <c r="AA79" s="198">
        <v>18.55</v>
      </c>
      <c r="AB79" s="198">
        <v>0</v>
      </c>
      <c r="AC79" s="198">
        <v>8</v>
      </c>
      <c r="AD79" s="198">
        <v>0</v>
      </c>
      <c r="AE79" s="198">
        <v>0</v>
      </c>
      <c r="AF79" s="198">
        <v>0</v>
      </c>
      <c r="AG79" s="198">
        <v>9.64</v>
      </c>
      <c r="AH79" s="198">
        <v>0</v>
      </c>
      <c r="AI79" s="198">
        <v>14.46</v>
      </c>
      <c r="AJ79" s="198">
        <v>0</v>
      </c>
      <c r="AK79" s="198">
        <v>46.8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158.61000000000001</v>
      </c>
      <c r="L80" s="198">
        <v>45</v>
      </c>
      <c r="M80" s="198">
        <v>0</v>
      </c>
      <c r="N80" s="198">
        <v>28.83</v>
      </c>
      <c r="O80" s="198">
        <v>24.21</v>
      </c>
      <c r="P80" s="198">
        <v>57.51</v>
      </c>
      <c r="Q80" s="198">
        <v>5.32</v>
      </c>
      <c r="R80" s="198">
        <v>10.35</v>
      </c>
      <c r="S80" s="198">
        <v>6.44</v>
      </c>
      <c r="T80" s="198">
        <v>0</v>
      </c>
      <c r="U80" s="198">
        <v>265.07</v>
      </c>
      <c r="V80" s="198">
        <v>5.0599999999999996</v>
      </c>
      <c r="W80" s="198">
        <v>11.33</v>
      </c>
      <c r="X80" s="198">
        <v>36.01</v>
      </c>
      <c r="Y80" s="198">
        <v>0</v>
      </c>
      <c r="Z80" s="198">
        <v>66.06</v>
      </c>
      <c r="AA80" s="198">
        <v>18.55</v>
      </c>
      <c r="AB80" s="198">
        <v>0</v>
      </c>
      <c r="AC80" s="198">
        <v>8</v>
      </c>
      <c r="AD80" s="198">
        <v>0</v>
      </c>
      <c r="AE80" s="198">
        <v>0</v>
      </c>
      <c r="AF80" s="198">
        <v>0</v>
      </c>
      <c r="AG80" s="198">
        <v>9.64</v>
      </c>
      <c r="AH80" s="198">
        <v>0</v>
      </c>
      <c r="AI80" s="198">
        <v>14.46</v>
      </c>
      <c r="AJ80" s="198">
        <v>0</v>
      </c>
      <c r="AK80" s="198">
        <v>46.8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158.61000000000001</v>
      </c>
      <c r="L81" s="198">
        <v>45</v>
      </c>
      <c r="M81" s="198">
        <v>0</v>
      </c>
      <c r="N81" s="198">
        <v>28.83</v>
      </c>
      <c r="O81" s="198">
        <v>24.21</v>
      </c>
      <c r="P81" s="198">
        <v>56.8</v>
      </c>
      <c r="Q81" s="198">
        <v>5.32</v>
      </c>
      <c r="R81" s="198">
        <v>10.35</v>
      </c>
      <c r="S81" s="198">
        <v>6.44</v>
      </c>
      <c r="T81" s="198">
        <v>0</v>
      </c>
      <c r="U81" s="198">
        <v>265.07</v>
      </c>
      <c r="V81" s="198">
        <v>5.0599999999999996</v>
      </c>
      <c r="W81" s="198">
        <v>11.33</v>
      </c>
      <c r="X81" s="198">
        <v>36.01</v>
      </c>
      <c r="Y81" s="198">
        <v>0</v>
      </c>
      <c r="Z81" s="198">
        <v>66.06</v>
      </c>
      <c r="AA81" s="198">
        <v>18.55</v>
      </c>
      <c r="AB81" s="198">
        <v>0</v>
      </c>
      <c r="AC81" s="198">
        <v>8</v>
      </c>
      <c r="AD81" s="198">
        <v>0</v>
      </c>
      <c r="AE81" s="198">
        <v>0</v>
      </c>
      <c r="AF81" s="198">
        <v>0</v>
      </c>
      <c r="AG81" s="198">
        <v>9.64</v>
      </c>
      <c r="AH81" s="198">
        <v>0</v>
      </c>
      <c r="AI81" s="198">
        <v>14.46</v>
      </c>
      <c r="AJ81" s="198">
        <v>0</v>
      </c>
      <c r="AK81" s="198">
        <v>46.8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158.61000000000001</v>
      </c>
      <c r="L82" s="198">
        <v>45</v>
      </c>
      <c r="M82" s="198">
        <v>0</v>
      </c>
      <c r="N82" s="198">
        <v>28.83</v>
      </c>
      <c r="O82" s="198">
        <v>24.21</v>
      </c>
      <c r="P82" s="198">
        <v>57.51</v>
      </c>
      <c r="Q82" s="198">
        <v>5.32</v>
      </c>
      <c r="R82" s="198">
        <v>10.35</v>
      </c>
      <c r="S82" s="198">
        <v>6.44</v>
      </c>
      <c r="T82" s="198">
        <v>0</v>
      </c>
      <c r="U82" s="198">
        <v>265.07</v>
      </c>
      <c r="V82" s="198">
        <v>5.0599999999999996</v>
      </c>
      <c r="W82" s="198">
        <v>11.33</v>
      </c>
      <c r="X82" s="198">
        <v>36.01</v>
      </c>
      <c r="Y82" s="198">
        <v>0</v>
      </c>
      <c r="Z82" s="198">
        <v>66.06</v>
      </c>
      <c r="AA82" s="198">
        <v>18.55</v>
      </c>
      <c r="AB82" s="198">
        <v>0</v>
      </c>
      <c r="AC82" s="198">
        <v>8</v>
      </c>
      <c r="AD82" s="198">
        <v>0</v>
      </c>
      <c r="AE82" s="198">
        <v>0</v>
      </c>
      <c r="AF82" s="198">
        <v>0</v>
      </c>
      <c r="AG82" s="198">
        <v>9.64</v>
      </c>
      <c r="AH82" s="198">
        <v>0</v>
      </c>
      <c r="AI82" s="198">
        <v>14.46</v>
      </c>
      <c r="AJ82" s="198">
        <v>0</v>
      </c>
      <c r="AK82" s="198">
        <v>46.8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158.61000000000001</v>
      </c>
      <c r="L83" s="198">
        <v>45</v>
      </c>
      <c r="M83" s="198">
        <v>0</v>
      </c>
      <c r="N83" s="198">
        <v>28.83</v>
      </c>
      <c r="O83" s="198">
        <v>24.21</v>
      </c>
      <c r="P83" s="198">
        <v>55.73</v>
      </c>
      <c r="Q83" s="198">
        <v>5.32</v>
      </c>
      <c r="R83" s="198">
        <v>10.35</v>
      </c>
      <c r="S83" s="198">
        <v>6.44</v>
      </c>
      <c r="T83" s="198">
        <v>0</v>
      </c>
      <c r="U83" s="198">
        <v>265.07</v>
      </c>
      <c r="V83" s="198">
        <v>5.0599999999999996</v>
      </c>
      <c r="W83" s="198">
        <v>11.33</v>
      </c>
      <c r="X83" s="198">
        <v>36.01</v>
      </c>
      <c r="Y83" s="198">
        <v>0</v>
      </c>
      <c r="Z83" s="198">
        <v>66.06</v>
      </c>
      <c r="AA83" s="198">
        <v>18.55</v>
      </c>
      <c r="AB83" s="198">
        <v>0</v>
      </c>
      <c r="AC83" s="198">
        <v>8</v>
      </c>
      <c r="AD83" s="198">
        <v>0</v>
      </c>
      <c r="AE83" s="198">
        <v>0</v>
      </c>
      <c r="AF83" s="198">
        <v>0</v>
      </c>
      <c r="AG83" s="198">
        <v>9.64</v>
      </c>
      <c r="AH83" s="198">
        <v>0</v>
      </c>
      <c r="AI83" s="198">
        <v>14.46</v>
      </c>
      <c r="AJ83" s="198">
        <v>0</v>
      </c>
      <c r="AK83" s="198">
        <v>46.8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158.61000000000001</v>
      </c>
      <c r="L84" s="198">
        <v>45</v>
      </c>
      <c r="M84" s="198">
        <v>0</v>
      </c>
      <c r="N84" s="198">
        <v>28.83</v>
      </c>
      <c r="O84" s="198">
        <v>24.21</v>
      </c>
      <c r="P84" s="198">
        <v>55.73</v>
      </c>
      <c r="Q84" s="198">
        <v>5.32</v>
      </c>
      <c r="R84" s="198">
        <v>10.35</v>
      </c>
      <c r="S84" s="198">
        <v>6.44</v>
      </c>
      <c r="T84" s="198">
        <v>0</v>
      </c>
      <c r="U84" s="198">
        <v>265.07</v>
      </c>
      <c r="V84" s="198">
        <v>5.0599999999999996</v>
      </c>
      <c r="W84" s="198">
        <v>11.33</v>
      </c>
      <c r="X84" s="198">
        <v>36.01</v>
      </c>
      <c r="Y84" s="198">
        <v>0</v>
      </c>
      <c r="Z84" s="198">
        <v>66.06</v>
      </c>
      <c r="AA84" s="198">
        <v>18.55</v>
      </c>
      <c r="AB84" s="198">
        <v>0</v>
      </c>
      <c r="AC84" s="198">
        <v>8</v>
      </c>
      <c r="AD84" s="198">
        <v>0</v>
      </c>
      <c r="AE84" s="198">
        <v>0</v>
      </c>
      <c r="AF84" s="198">
        <v>0</v>
      </c>
      <c r="AG84" s="198">
        <v>9.64</v>
      </c>
      <c r="AH84" s="198">
        <v>0</v>
      </c>
      <c r="AI84" s="198">
        <v>14.46</v>
      </c>
      <c r="AJ84" s="198">
        <v>0</v>
      </c>
      <c r="AK84" s="198">
        <v>46.8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158.61000000000001</v>
      </c>
      <c r="L85" s="198">
        <v>45</v>
      </c>
      <c r="M85" s="198">
        <v>0</v>
      </c>
      <c r="N85" s="198">
        <v>28.83</v>
      </c>
      <c r="O85" s="198">
        <v>24.21</v>
      </c>
      <c r="P85" s="198">
        <v>56.45</v>
      </c>
      <c r="Q85" s="198">
        <v>5.32</v>
      </c>
      <c r="R85" s="198">
        <v>10.35</v>
      </c>
      <c r="S85" s="198">
        <v>6.44</v>
      </c>
      <c r="T85" s="198">
        <v>0</v>
      </c>
      <c r="U85" s="198">
        <v>265.07</v>
      </c>
      <c r="V85" s="198">
        <v>5.0599999999999996</v>
      </c>
      <c r="W85" s="198">
        <v>11.33</v>
      </c>
      <c r="X85" s="198">
        <v>36.01</v>
      </c>
      <c r="Y85" s="198">
        <v>0</v>
      </c>
      <c r="Z85" s="198">
        <v>66.06</v>
      </c>
      <c r="AA85" s="198">
        <v>18.55</v>
      </c>
      <c r="AB85" s="198">
        <v>0</v>
      </c>
      <c r="AC85" s="198">
        <v>8</v>
      </c>
      <c r="AD85" s="198">
        <v>0</v>
      </c>
      <c r="AE85" s="198">
        <v>0</v>
      </c>
      <c r="AF85" s="198">
        <v>0</v>
      </c>
      <c r="AG85" s="198">
        <v>9.64</v>
      </c>
      <c r="AH85" s="198">
        <v>0</v>
      </c>
      <c r="AI85" s="198">
        <v>14.46</v>
      </c>
      <c r="AJ85" s="198">
        <v>0</v>
      </c>
      <c r="AK85" s="198">
        <v>46.8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158.61000000000001</v>
      </c>
      <c r="L86" s="198">
        <v>45</v>
      </c>
      <c r="M86" s="198">
        <v>0</v>
      </c>
      <c r="N86" s="198">
        <v>28.83</v>
      </c>
      <c r="O86" s="198">
        <v>24.21</v>
      </c>
      <c r="P86" s="198">
        <v>56.8</v>
      </c>
      <c r="Q86" s="198">
        <v>5.32</v>
      </c>
      <c r="R86" s="198">
        <v>10.35</v>
      </c>
      <c r="S86" s="198">
        <v>6.44</v>
      </c>
      <c r="T86" s="198">
        <v>0</v>
      </c>
      <c r="U86" s="198">
        <v>265.07</v>
      </c>
      <c r="V86" s="198">
        <v>5.0599999999999996</v>
      </c>
      <c r="W86" s="198">
        <v>11.33</v>
      </c>
      <c r="X86" s="198">
        <v>36.01</v>
      </c>
      <c r="Y86" s="198">
        <v>0</v>
      </c>
      <c r="Z86" s="198">
        <v>66.06</v>
      </c>
      <c r="AA86" s="198">
        <v>18.55</v>
      </c>
      <c r="AB86" s="198">
        <v>0</v>
      </c>
      <c r="AC86" s="198">
        <v>8</v>
      </c>
      <c r="AD86" s="198">
        <v>0</v>
      </c>
      <c r="AE86" s="198">
        <v>0</v>
      </c>
      <c r="AF86" s="198">
        <v>0</v>
      </c>
      <c r="AG86" s="198">
        <v>9.64</v>
      </c>
      <c r="AH86" s="198">
        <v>0</v>
      </c>
      <c r="AI86" s="198">
        <v>14.46</v>
      </c>
      <c r="AJ86" s="198">
        <v>0</v>
      </c>
      <c r="AK86" s="198">
        <v>46.8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113.41</v>
      </c>
      <c r="L87" s="198">
        <v>8</v>
      </c>
      <c r="M87" s="198">
        <v>0</v>
      </c>
      <c r="N87" s="198">
        <v>28.83</v>
      </c>
      <c r="O87" s="198">
        <v>24.21</v>
      </c>
      <c r="P87" s="198">
        <v>56.44</v>
      </c>
      <c r="Q87" s="198">
        <v>1.71</v>
      </c>
      <c r="R87" s="198">
        <v>4.2699999999999996</v>
      </c>
      <c r="S87" s="198">
        <v>2.56</v>
      </c>
      <c r="T87" s="198">
        <v>0</v>
      </c>
      <c r="U87" s="198">
        <v>265.07</v>
      </c>
      <c r="V87" s="198">
        <v>5.0599999999999996</v>
      </c>
      <c r="W87" s="198">
        <v>11.33</v>
      </c>
      <c r="X87" s="198">
        <v>36.01</v>
      </c>
      <c r="Y87" s="198">
        <v>0</v>
      </c>
      <c r="Z87" s="198">
        <v>66.06</v>
      </c>
      <c r="AA87" s="198">
        <v>18.55</v>
      </c>
      <c r="AB87" s="198">
        <v>0</v>
      </c>
      <c r="AC87" s="198">
        <v>8</v>
      </c>
      <c r="AD87" s="198">
        <v>0</v>
      </c>
      <c r="AE87" s="198">
        <v>0</v>
      </c>
      <c r="AF87" s="198">
        <v>0</v>
      </c>
      <c r="AG87" s="198">
        <v>9.64</v>
      </c>
      <c r="AH87" s="198">
        <v>0</v>
      </c>
      <c r="AI87" s="198">
        <v>14.46</v>
      </c>
      <c r="AJ87" s="198">
        <v>0</v>
      </c>
      <c r="AK87" s="198">
        <v>46.8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113.41</v>
      </c>
      <c r="L88" s="198">
        <v>8</v>
      </c>
      <c r="M88" s="198">
        <v>0</v>
      </c>
      <c r="N88" s="198">
        <v>28.83</v>
      </c>
      <c r="O88" s="198">
        <v>24.21</v>
      </c>
      <c r="P88" s="198">
        <v>57.16</v>
      </c>
      <c r="Q88" s="198">
        <v>1.71</v>
      </c>
      <c r="R88" s="198">
        <v>4.2699999999999996</v>
      </c>
      <c r="S88" s="198">
        <v>2.56</v>
      </c>
      <c r="T88" s="198">
        <v>0</v>
      </c>
      <c r="U88" s="198">
        <v>265.07</v>
      </c>
      <c r="V88" s="198">
        <v>5.0599999999999996</v>
      </c>
      <c r="W88" s="198">
        <v>11.33</v>
      </c>
      <c r="X88" s="198">
        <v>36.01</v>
      </c>
      <c r="Y88" s="198">
        <v>0</v>
      </c>
      <c r="Z88" s="198">
        <v>66.06</v>
      </c>
      <c r="AA88" s="198">
        <v>18.55</v>
      </c>
      <c r="AB88" s="198">
        <v>0</v>
      </c>
      <c r="AC88" s="198">
        <v>8</v>
      </c>
      <c r="AD88" s="198">
        <v>0</v>
      </c>
      <c r="AE88" s="198">
        <v>0</v>
      </c>
      <c r="AF88" s="198">
        <v>0</v>
      </c>
      <c r="AG88" s="198">
        <v>9.64</v>
      </c>
      <c r="AH88" s="198">
        <v>0</v>
      </c>
      <c r="AI88" s="198">
        <v>14.46</v>
      </c>
      <c r="AJ88" s="198">
        <v>0</v>
      </c>
      <c r="AK88" s="198">
        <v>46.8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113.41</v>
      </c>
      <c r="L89" s="198">
        <v>8</v>
      </c>
      <c r="M89" s="198">
        <v>0</v>
      </c>
      <c r="N89" s="198">
        <v>28.83</v>
      </c>
      <c r="O89" s="198">
        <v>24.21</v>
      </c>
      <c r="P89" s="198">
        <v>57.16</v>
      </c>
      <c r="Q89" s="198">
        <v>1.71</v>
      </c>
      <c r="R89" s="198">
        <v>4.2699999999999996</v>
      </c>
      <c r="S89" s="198">
        <v>2.56</v>
      </c>
      <c r="T89" s="198">
        <v>0</v>
      </c>
      <c r="U89" s="198">
        <v>265.07</v>
      </c>
      <c r="V89" s="198">
        <v>5.0599999999999996</v>
      </c>
      <c r="W89" s="198">
        <v>11.33</v>
      </c>
      <c r="X89" s="198">
        <v>36.01</v>
      </c>
      <c r="Y89" s="198">
        <v>0</v>
      </c>
      <c r="Z89" s="198">
        <v>66.06</v>
      </c>
      <c r="AA89" s="198">
        <v>18.55</v>
      </c>
      <c r="AB89" s="198">
        <v>0</v>
      </c>
      <c r="AC89" s="198">
        <v>8</v>
      </c>
      <c r="AD89" s="198">
        <v>0</v>
      </c>
      <c r="AE89" s="198">
        <v>0</v>
      </c>
      <c r="AF89" s="198">
        <v>0</v>
      </c>
      <c r="AG89" s="198">
        <v>9.64</v>
      </c>
      <c r="AH89" s="198">
        <v>0</v>
      </c>
      <c r="AI89" s="198">
        <v>14.46</v>
      </c>
      <c r="AJ89" s="198">
        <v>0</v>
      </c>
      <c r="AK89" s="198">
        <v>46.8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113.41</v>
      </c>
      <c r="L90" s="198">
        <v>8</v>
      </c>
      <c r="M90" s="198">
        <v>0</v>
      </c>
      <c r="N90" s="198">
        <v>28.83</v>
      </c>
      <c r="O90" s="198">
        <v>24.21</v>
      </c>
      <c r="P90" s="198">
        <v>57.16</v>
      </c>
      <c r="Q90" s="198">
        <v>1.71</v>
      </c>
      <c r="R90" s="198">
        <v>4.2699999999999996</v>
      </c>
      <c r="S90" s="198">
        <v>2.56</v>
      </c>
      <c r="T90" s="198">
        <v>0</v>
      </c>
      <c r="U90" s="198">
        <v>265.07</v>
      </c>
      <c r="V90" s="198">
        <v>5.0599999999999996</v>
      </c>
      <c r="W90" s="198">
        <v>11.33</v>
      </c>
      <c r="X90" s="198">
        <v>36.01</v>
      </c>
      <c r="Y90" s="198">
        <v>0</v>
      </c>
      <c r="Z90" s="198">
        <v>66.06</v>
      </c>
      <c r="AA90" s="198">
        <v>18.55</v>
      </c>
      <c r="AB90" s="198">
        <v>0</v>
      </c>
      <c r="AC90" s="198">
        <v>8</v>
      </c>
      <c r="AD90" s="198">
        <v>0</v>
      </c>
      <c r="AE90" s="198">
        <v>0</v>
      </c>
      <c r="AF90" s="198">
        <v>0</v>
      </c>
      <c r="AG90" s="198">
        <v>9.64</v>
      </c>
      <c r="AH90" s="198">
        <v>0</v>
      </c>
      <c r="AI90" s="198">
        <v>14.46</v>
      </c>
      <c r="AJ90" s="198">
        <v>0</v>
      </c>
      <c r="AK90" s="198">
        <v>49.2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113.41</v>
      </c>
      <c r="L91" s="198">
        <v>8</v>
      </c>
      <c r="M91" s="198">
        <v>0</v>
      </c>
      <c r="N91" s="198">
        <v>28.83</v>
      </c>
      <c r="O91" s="198">
        <v>24.21</v>
      </c>
      <c r="P91" s="198">
        <v>57.16</v>
      </c>
      <c r="Q91" s="198">
        <v>1.71</v>
      </c>
      <c r="R91" s="198">
        <v>4.2699999999999996</v>
      </c>
      <c r="S91" s="198">
        <v>2.56</v>
      </c>
      <c r="T91" s="198">
        <v>0</v>
      </c>
      <c r="U91" s="198">
        <v>265.07</v>
      </c>
      <c r="V91" s="198">
        <v>5.0599999999999996</v>
      </c>
      <c r="W91" s="198">
        <v>11.33</v>
      </c>
      <c r="X91" s="198">
        <v>36.01</v>
      </c>
      <c r="Y91" s="198">
        <v>0</v>
      </c>
      <c r="Z91" s="198">
        <v>66.06</v>
      </c>
      <c r="AA91" s="198">
        <v>18.55</v>
      </c>
      <c r="AB91" s="198">
        <v>0</v>
      </c>
      <c r="AC91" s="198">
        <v>8</v>
      </c>
      <c r="AD91" s="198">
        <v>0</v>
      </c>
      <c r="AE91" s="198">
        <v>0</v>
      </c>
      <c r="AF91" s="198">
        <v>0</v>
      </c>
      <c r="AG91" s="198">
        <v>9.64</v>
      </c>
      <c r="AH91" s="198">
        <v>0</v>
      </c>
      <c r="AI91" s="198">
        <v>14.46</v>
      </c>
      <c r="AJ91" s="198">
        <v>0</v>
      </c>
      <c r="AK91" s="198">
        <v>48.57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76.89</v>
      </c>
      <c r="L92" s="198">
        <v>8</v>
      </c>
      <c r="M92" s="198">
        <v>0</v>
      </c>
      <c r="N92" s="198">
        <v>28.83</v>
      </c>
      <c r="O92" s="198">
        <v>24.21</v>
      </c>
      <c r="P92" s="198">
        <v>57.16</v>
      </c>
      <c r="Q92" s="198">
        <v>1.71</v>
      </c>
      <c r="R92" s="198">
        <v>4.2699999999999996</v>
      </c>
      <c r="S92" s="198">
        <v>2.56</v>
      </c>
      <c r="T92" s="198">
        <v>0</v>
      </c>
      <c r="U92" s="198">
        <v>265.07</v>
      </c>
      <c r="V92" s="198">
        <v>5.0599999999999996</v>
      </c>
      <c r="W92" s="198">
        <v>11.33</v>
      </c>
      <c r="X92" s="198">
        <v>36.01</v>
      </c>
      <c r="Y92" s="198">
        <v>0</v>
      </c>
      <c r="Z92" s="198">
        <v>66.06</v>
      </c>
      <c r="AA92" s="198">
        <v>18.55</v>
      </c>
      <c r="AB92" s="198">
        <v>0</v>
      </c>
      <c r="AC92" s="198">
        <v>8</v>
      </c>
      <c r="AD92" s="198">
        <v>0</v>
      </c>
      <c r="AE92" s="198">
        <v>0</v>
      </c>
      <c r="AF92" s="198">
        <v>0</v>
      </c>
      <c r="AG92" s="198">
        <v>9.64</v>
      </c>
      <c r="AH92" s="198">
        <v>0</v>
      </c>
      <c r="AI92" s="198">
        <v>14.46</v>
      </c>
      <c r="AJ92" s="198">
        <v>0</v>
      </c>
      <c r="AK92" s="198">
        <v>49.92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105.72</v>
      </c>
      <c r="L93" s="198">
        <v>8</v>
      </c>
      <c r="M93" s="198">
        <v>0</v>
      </c>
      <c r="N93" s="198">
        <v>28.83</v>
      </c>
      <c r="O93" s="198">
        <v>24.21</v>
      </c>
      <c r="P93" s="198">
        <v>64.31</v>
      </c>
      <c r="Q93" s="198">
        <v>1.71</v>
      </c>
      <c r="R93" s="198">
        <v>4.2699999999999996</v>
      </c>
      <c r="S93" s="198">
        <v>2.56</v>
      </c>
      <c r="T93" s="198">
        <v>0</v>
      </c>
      <c r="U93" s="198">
        <v>265.07</v>
      </c>
      <c r="V93" s="198">
        <v>5.0599999999999996</v>
      </c>
      <c r="W93" s="198">
        <v>11.33</v>
      </c>
      <c r="X93" s="198">
        <v>36.01</v>
      </c>
      <c r="Y93" s="198">
        <v>0</v>
      </c>
      <c r="Z93" s="198">
        <v>66.06</v>
      </c>
      <c r="AA93" s="198">
        <v>18.55</v>
      </c>
      <c r="AB93" s="198">
        <v>0</v>
      </c>
      <c r="AC93" s="198">
        <v>8</v>
      </c>
      <c r="AD93" s="198">
        <v>0</v>
      </c>
      <c r="AE93" s="198">
        <v>0</v>
      </c>
      <c r="AF93" s="198">
        <v>0</v>
      </c>
      <c r="AG93" s="198">
        <v>9.64</v>
      </c>
      <c r="AH93" s="198">
        <v>0</v>
      </c>
      <c r="AI93" s="198">
        <v>14.46</v>
      </c>
      <c r="AJ93" s="198">
        <v>0</v>
      </c>
      <c r="AK93" s="198">
        <v>49.86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105.72</v>
      </c>
      <c r="L94" s="198">
        <v>8</v>
      </c>
      <c r="M94" s="198">
        <v>0</v>
      </c>
      <c r="N94" s="198">
        <v>28.83</v>
      </c>
      <c r="O94" s="198">
        <v>24.21</v>
      </c>
      <c r="P94" s="198">
        <v>65.02</v>
      </c>
      <c r="Q94" s="198">
        <v>1.71</v>
      </c>
      <c r="R94" s="198">
        <v>4.2699999999999996</v>
      </c>
      <c r="S94" s="198">
        <v>2.56</v>
      </c>
      <c r="T94" s="198">
        <v>0</v>
      </c>
      <c r="U94" s="198">
        <v>265.07</v>
      </c>
      <c r="V94" s="198">
        <v>5.0599999999999996</v>
      </c>
      <c r="W94" s="198">
        <v>11.33</v>
      </c>
      <c r="X94" s="198">
        <v>36.01</v>
      </c>
      <c r="Y94" s="198">
        <v>0</v>
      </c>
      <c r="Z94" s="198">
        <v>66.06</v>
      </c>
      <c r="AA94" s="198">
        <v>18.55</v>
      </c>
      <c r="AB94" s="198">
        <v>0</v>
      </c>
      <c r="AC94" s="198">
        <v>8</v>
      </c>
      <c r="AD94" s="198">
        <v>0</v>
      </c>
      <c r="AE94" s="198">
        <v>0</v>
      </c>
      <c r="AF94" s="198">
        <v>0</v>
      </c>
      <c r="AG94" s="198">
        <v>9.64</v>
      </c>
      <c r="AH94" s="198">
        <v>0</v>
      </c>
      <c r="AI94" s="198">
        <v>14.46</v>
      </c>
      <c r="AJ94" s="198">
        <v>0</v>
      </c>
      <c r="AK94" s="198">
        <v>49.92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105.72</v>
      </c>
      <c r="L95" s="198">
        <v>8</v>
      </c>
      <c r="M95" s="198">
        <v>0</v>
      </c>
      <c r="N95" s="198">
        <v>28.83</v>
      </c>
      <c r="O95" s="198">
        <v>24.21</v>
      </c>
      <c r="P95" s="198">
        <v>63.59</v>
      </c>
      <c r="Q95" s="198">
        <v>1.71</v>
      </c>
      <c r="R95" s="198">
        <v>4.2699999999999996</v>
      </c>
      <c r="S95" s="198">
        <v>2.56</v>
      </c>
      <c r="T95" s="198">
        <v>0</v>
      </c>
      <c r="U95" s="198">
        <v>265.07</v>
      </c>
      <c r="V95" s="198">
        <v>5.0599999999999996</v>
      </c>
      <c r="W95" s="198">
        <v>11.33</v>
      </c>
      <c r="X95" s="198">
        <v>36.01</v>
      </c>
      <c r="Y95" s="198">
        <v>0</v>
      </c>
      <c r="Z95" s="198">
        <v>66.05</v>
      </c>
      <c r="AA95" s="198">
        <v>18.55</v>
      </c>
      <c r="AB95" s="198">
        <v>0</v>
      </c>
      <c r="AC95" s="198">
        <v>8</v>
      </c>
      <c r="AD95" s="198">
        <v>0</v>
      </c>
      <c r="AE95" s="198">
        <v>0</v>
      </c>
      <c r="AF95" s="198">
        <v>0</v>
      </c>
      <c r="AG95" s="198">
        <v>9.64</v>
      </c>
      <c r="AH95" s="198">
        <v>0</v>
      </c>
      <c r="AI95" s="198">
        <v>14.46</v>
      </c>
      <c r="AJ95" s="198">
        <v>0</v>
      </c>
      <c r="AK95" s="198">
        <v>49.92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105.72</v>
      </c>
      <c r="L96" s="198">
        <v>8</v>
      </c>
      <c r="M96" s="198">
        <v>0</v>
      </c>
      <c r="N96" s="198">
        <v>28.83</v>
      </c>
      <c r="O96" s="198">
        <v>24.21</v>
      </c>
      <c r="P96" s="198">
        <v>62.88</v>
      </c>
      <c r="Q96" s="198">
        <v>1.71</v>
      </c>
      <c r="R96" s="198">
        <v>4.2699999999999996</v>
      </c>
      <c r="S96" s="198">
        <v>2.56</v>
      </c>
      <c r="T96" s="198">
        <v>0</v>
      </c>
      <c r="U96" s="198">
        <v>265.07</v>
      </c>
      <c r="V96" s="198">
        <v>5.0599999999999996</v>
      </c>
      <c r="W96" s="198">
        <v>11.33</v>
      </c>
      <c r="X96" s="198">
        <v>36.01</v>
      </c>
      <c r="Y96" s="198">
        <v>0</v>
      </c>
      <c r="Z96" s="198">
        <v>66.06</v>
      </c>
      <c r="AA96" s="198">
        <v>18.55</v>
      </c>
      <c r="AB96" s="198">
        <v>0</v>
      </c>
      <c r="AC96" s="198">
        <v>8</v>
      </c>
      <c r="AD96" s="198">
        <v>0</v>
      </c>
      <c r="AE96" s="198">
        <v>0</v>
      </c>
      <c r="AF96" s="198">
        <v>0</v>
      </c>
      <c r="AG96" s="198">
        <v>9.64</v>
      </c>
      <c r="AH96" s="198">
        <v>0</v>
      </c>
      <c r="AI96" s="198">
        <v>14.46</v>
      </c>
      <c r="AJ96" s="198">
        <v>0</v>
      </c>
      <c r="AK96" s="198">
        <v>49.92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105.72</v>
      </c>
      <c r="L97" s="198">
        <v>8</v>
      </c>
      <c r="M97" s="198">
        <v>0</v>
      </c>
      <c r="N97" s="198">
        <v>28.83</v>
      </c>
      <c r="O97" s="198">
        <v>24.21</v>
      </c>
      <c r="P97" s="198">
        <v>61.44</v>
      </c>
      <c r="Q97" s="198">
        <v>2.89</v>
      </c>
      <c r="R97" s="198">
        <v>5.3</v>
      </c>
      <c r="S97" s="198">
        <v>3.33</v>
      </c>
      <c r="T97" s="198">
        <v>0</v>
      </c>
      <c r="U97" s="198">
        <v>265.07</v>
      </c>
      <c r="V97" s="198">
        <v>5.0599999999999996</v>
      </c>
      <c r="W97" s="198">
        <v>11.33</v>
      </c>
      <c r="X97" s="198">
        <v>36.01</v>
      </c>
      <c r="Y97" s="198">
        <v>0</v>
      </c>
      <c r="Z97" s="198">
        <v>66.06</v>
      </c>
      <c r="AA97" s="198">
        <v>18.55</v>
      </c>
      <c r="AB97" s="198">
        <v>0</v>
      </c>
      <c r="AC97" s="198">
        <v>8</v>
      </c>
      <c r="AD97" s="198">
        <v>0</v>
      </c>
      <c r="AE97" s="198">
        <v>0</v>
      </c>
      <c r="AF97" s="198">
        <v>0</v>
      </c>
      <c r="AG97" s="198">
        <v>9.64</v>
      </c>
      <c r="AH97" s="198">
        <v>0</v>
      </c>
      <c r="AI97" s="198">
        <v>14.46</v>
      </c>
      <c r="AJ97" s="198">
        <v>0</v>
      </c>
      <c r="AK97" s="198">
        <v>49.86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105.72</v>
      </c>
      <c r="L98" s="198">
        <v>8</v>
      </c>
      <c r="M98" s="198">
        <v>0</v>
      </c>
      <c r="N98" s="198">
        <v>28.83</v>
      </c>
      <c r="O98" s="198">
        <v>24.21</v>
      </c>
      <c r="P98" s="198">
        <v>61.44</v>
      </c>
      <c r="Q98" s="198">
        <v>2.89</v>
      </c>
      <c r="R98" s="198">
        <v>5.3</v>
      </c>
      <c r="S98" s="198">
        <v>3.33</v>
      </c>
      <c r="T98" s="198">
        <v>0</v>
      </c>
      <c r="U98" s="198">
        <v>265.07</v>
      </c>
      <c r="V98" s="198">
        <v>5.27</v>
      </c>
      <c r="W98" s="198">
        <v>11.33</v>
      </c>
      <c r="X98" s="198">
        <v>36.01</v>
      </c>
      <c r="Y98" s="198">
        <v>0</v>
      </c>
      <c r="Z98" s="198">
        <v>66.06</v>
      </c>
      <c r="AA98" s="198">
        <v>18.55</v>
      </c>
      <c r="AB98" s="198">
        <v>0</v>
      </c>
      <c r="AC98" s="198">
        <v>8</v>
      </c>
      <c r="AD98" s="198">
        <v>0</v>
      </c>
      <c r="AE98" s="198">
        <v>0</v>
      </c>
      <c r="AF98" s="198">
        <v>0</v>
      </c>
      <c r="AG98" s="198">
        <v>9.64</v>
      </c>
      <c r="AH98" s="198">
        <v>0</v>
      </c>
      <c r="AI98" s="198">
        <v>14.46</v>
      </c>
      <c r="AJ98" s="198">
        <v>0</v>
      </c>
      <c r="AK98" s="198">
        <v>49.92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3.1172624999999994</v>
      </c>
      <c r="L99">
        <f t="shared" si="0"/>
        <v>0.5605</v>
      </c>
      <c r="M99">
        <f t="shared" si="0"/>
        <v>0</v>
      </c>
      <c r="N99">
        <f t="shared" si="0"/>
        <v>0.69144999999999901</v>
      </c>
      <c r="O99">
        <f t="shared" si="0"/>
        <v>0.5807075000000006</v>
      </c>
      <c r="P99">
        <f t="shared" si="0"/>
        <v>1.2366349999999997</v>
      </c>
      <c r="Q99">
        <f t="shared" si="0"/>
        <v>8.30899999999999E-2</v>
      </c>
      <c r="R99">
        <f t="shared" si="0"/>
        <v>0.16745250000000006</v>
      </c>
      <c r="S99">
        <f t="shared" si="0"/>
        <v>0.10284750000000005</v>
      </c>
      <c r="T99">
        <f t="shared" si="0"/>
        <v>0</v>
      </c>
      <c r="U99">
        <f t="shared" si="0"/>
        <v>6.3616799999999945</v>
      </c>
      <c r="V99">
        <f t="shared" si="0"/>
        <v>9.6997500000000028E-2</v>
      </c>
      <c r="W99">
        <f t="shared" si="0"/>
        <v>0.27246500000000023</v>
      </c>
      <c r="X99">
        <f t="shared" si="0"/>
        <v>0.86421750000000197</v>
      </c>
      <c r="Y99">
        <f t="shared" si="0"/>
        <v>0</v>
      </c>
      <c r="Z99">
        <f t="shared" si="0"/>
        <v>1.5854375000000025</v>
      </c>
      <c r="AA99">
        <f t="shared" si="0"/>
        <v>0.3972074999999996</v>
      </c>
      <c r="AB99">
        <f t="shared" si="0"/>
        <v>0</v>
      </c>
      <c r="AC99">
        <f t="shared" si="0"/>
        <v>0.20420500000000003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0.23135999999999973</v>
      </c>
      <c r="AH99">
        <f t="shared" si="0"/>
        <v>0</v>
      </c>
      <c r="AI99">
        <f t="shared" si="0"/>
        <v>0.35824000000000045</v>
      </c>
      <c r="AJ99">
        <f t="shared" si="0"/>
        <v>0</v>
      </c>
      <c r="AK99">
        <f t="shared" si="0"/>
        <v>1.1618925000000007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0.10571000000000007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1.4</v>
      </c>
      <c r="L3" s="198">
        <v>215</v>
      </c>
      <c r="M3" s="198">
        <v>27.13</v>
      </c>
      <c r="N3" s="198">
        <v>34.83</v>
      </c>
      <c r="O3" s="198">
        <v>0</v>
      </c>
      <c r="P3" s="198">
        <v>9.61</v>
      </c>
      <c r="Q3" s="198">
        <v>3.39</v>
      </c>
      <c r="R3" s="198">
        <v>6.31</v>
      </c>
      <c r="S3" s="198">
        <v>3.91</v>
      </c>
      <c r="T3" s="198">
        <v>0</v>
      </c>
      <c r="U3" s="198">
        <v>20.6</v>
      </c>
      <c r="V3" s="198">
        <v>1.91</v>
      </c>
      <c r="W3" s="198">
        <v>0</v>
      </c>
      <c r="X3" s="198">
        <v>9.61</v>
      </c>
      <c r="Y3" s="198">
        <v>0</v>
      </c>
      <c r="Z3" s="198">
        <v>38.44</v>
      </c>
      <c r="AA3" s="198">
        <v>7.69</v>
      </c>
      <c r="AB3" s="198">
        <v>0</v>
      </c>
      <c r="AC3" s="198">
        <v>15</v>
      </c>
      <c r="AD3" s="198">
        <v>0</v>
      </c>
      <c r="AE3" s="198">
        <v>0</v>
      </c>
      <c r="AF3" s="198">
        <v>0</v>
      </c>
      <c r="AG3" s="198">
        <v>11.57</v>
      </c>
      <c r="AH3" s="198">
        <v>0</v>
      </c>
      <c r="AI3" s="198">
        <v>17</v>
      </c>
      <c r="AJ3" s="198">
        <v>0</v>
      </c>
      <c r="AK3" s="198">
        <v>50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1.39</v>
      </c>
      <c r="L4" s="198">
        <v>215</v>
      </c>
      <c r="M4" s="198">
        <v>27.13</v>
      </c>
      <c r="N4" s="198">
        <v>34.83</v>
      </c>
      <c r="O4" s="198">
        <v>0</v>
      </c>
      <c r="P4" s="198">
        <v>9.61</v>
      </c>
      <c r="Q4" s="198">
        <v>3.39</v>
      </c>
      <c r="R4" s="198">
        <v>6.31</v>
      </c>
      <c r="S4" s="198">
        <v>3.91</v>
      </c>
      <c r="T4" s="198">
        <v>0</v>
      </c>
      <c r="U4" s="198">
        <v>20.6</v>
      </c>
      <c r="V4" s="198">
        <v>1.91</v>
      </c>
      <c r="W4" s="198">
        <v>0</v>
      </c>
      <c r="X4" s="198">
        <v>9.61</v>
      </c>
      <c r="Y4" s="198">
        <v>0</v>
      </c>
      <c r="Z4" s="198">
        <v>38.44</v>
      </c>
      <c r="AA4" s="198">
        <v>7.69</v>
      </c>
      <c r="AB4" s="198">
        <v>0</v>
      </c>
      <c r="AC4" s="198">
        <v>15</v>
      </c>
      <c r="AD4" s="198">
        <v>0</v>
      </c>
      <c r="AE4" s="198">
        <v>0</v>
      </c>
      <c r="AF4" s="198">
        <v>0</v>
      </c>
      <c r="AG4" s="198">
        <v>11.57</v>
      </c>
      <c r="AH4" s="198">
        <v>0</v>
      </c>
      <c r="AI4" s="198">
        <v>17</v>
      </c>
      <c r="AJ4" s="198">
        <v>0</v>
      </c>
      <c r="AK4" s="198">
        <v>50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1.46</v>
      </c>
      <c r="L5" s="198">
        <v>215</v>
      </c>
      <c r="M5" s="198">
        <v>27.13</v>
      </c>
      <c r="N5" s="198">
        <v>34.83</v>
      </c>
      <c r="O5" s="198">
        <v>0</v>
      </c>
      <c r="P5" s="198">
        <v>9.61</v>
      </c>
      <c r="Q5" s="198">
        <v>3.42</v>
      </c>
      <c r="R5" s="198">
        <v>6.45</v>
      </c>
      <c r="S5" s="198">
        <v>4.03</v>
      </c>
      <c r="T5" s="198">
        <v>0</v>
      </c>
      <c r="U5" s="198">
        <v>20.6</v>
      </c>
      <c r="V5" s="198">
        <v>1.91</v>
      </c>
      <c r="W5" s="198">
        <v>0</v>
      </c>
      <c r="X5" s="198">
        <v>9.61</v>
      </c>
      <c r="Y5" s="198">
        <v>0</v>
      </c>
      <c r="Z5" s="198">
        <v>38.44</v>
      </c>
      <c r="AA5" s="198">
        <v>7.69</v>
      </c>
      <c r="AB5" s="198">
        <v>0</v>
      </c>
      <c r="AC5" s="198">
        <v>15</v>
      </c>
      <c r="AD5" s="198">
        <v>0</v>
      </c>
      <c r="AE5" s="198">
        <v>0</v>
      </c>
      <c r="AF5" s="198">
        <v>0</v>
      </c>
      <c r="AG5" s="198">
        <v>11.57</v>
      </c>
      <c r="AH5" s="198">
        <v>0</v>
      </c>
      <c r="AI5" s="198">
        <v>17.350000000000001</v>
      </c>
      <c r="AJ5" s="198">
        <v>0</v>
      </c>
      <c r="AK5" s="198">
        <v>50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1.45</v>
      </c>
      <c r="L6" s="198">
        <v>215</v>
      </c>
      <c r="M6" s="198">
        <v>27.13</v>
      </c>
      <c r="N6" s="198">
        <v>34.83</v>
      </c>
      <c r="O6" s="198">
        <v>0</v>
      </c>
      <c r="P6" s="198">
        <v>9.61</v>
      </c>
      <c r="Q6" s="198">
        <v>3.42</v>
      </c>
      <c r="R6" s="198">
        <v>6.45</v>
      </c>
      <c r="S6" s="198">
        <v>4.03</v>
      </c>
      <c r="T6" s="198">
        <v>0</v>
      </c>
      <c r="U6" s="198">
        <v>20.6</v>
      </c>
      <c r="V6" s="198">
        <v>1.91</v>
      </c>
      <c r="W6" s="198">
        <v>0</v>
      </c>
      <c r="X6" s="198">
        <v>9.61</v>
      </c>
      <c r="Y6" s="198">
        <v>0</v>
      </c>
      <c r="Z6" s="198">
        <v>38.44</v>
      </c>
      <c r="AA6" s="198">
        <v>7.69</v>
      </c>
      <c r="AB6" s="198">
        <v>0</v>
      </c>
      <c r="AC6" s="198">
        <v>15</v>
      </c>
      <c r="AD6" s="198">
        <v>0</v>
      </c>
      <c r="AE6" s="198">
        <v>0</v>
      </c>
      <c r="AF6" s="198">
        <v>0</v>
      </c>
      <c r="AG6" s="198">
        <v>11.57</v>
      </c>
      <c r="AH6" s="198">
        <v>0</v>
      </c>
      <c r="AI6" s="198">
        <v>17.350000000000001</v>
      </c>
      <c r="AJ6" s="198">
        <v>0</v>
      </c>
      <c r="AK6" s="198">
        <v>50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1.46</v>
      </c>
      <c r="L7" s="198">
        <v>215</v>
      </c>
      <c r="M7" s="198">
        <v>27.14</v>
      </c>
      <c r="N7" s="198">
        <v>34.83</v>
      </c>
      <c r="O7" s="198">
        <v>0</v>
      </c>
      <c r="P7" s="198">
        <v>9.61</v>
      </c>
      <c r="Q7" s="198">
        <v>3.42</v>
      </c>
      <c r="R7" s="198">
        <v>6.45</v>
      </c>
      <c r="S7" s="198">
        <v>4.03</v>
      </c>
      <c r="T7" s="198">
        <v>0</v>
      </c>
      <c r="U7" s="198">
        <v>20.6</v>
      </c>
      <c r="V7" s="198">
        <v>0.86</v>
      </c>
      <c r="W7" s="198">
        <v>0</v>
      </c>
      <c r="X7" s="198">
        <v>9.61</v>
      </c>
      <c r="Y7" s="198">
        <v>0</v>
      </c>
      <c r="Z7" s="198">
        <v>38.44</v>
      </c>
      <c r="AA7" s="198">
        <v>7.69</v>
      </c>
      <c r="AB7" s="198">
        <v>0</v>
      </c>
      <c r="AC7" s="198">
        <v>15</v>
      </c>
      <c r="AD7" s="198">
        <v>0</v>
      </c>
      <c r="AE7" s="198">
        <v>0</v>
      </c>
      <c r="AF7" s="198">
        <v>0</v>
      </c>
      <c r="AG7" s="198">
        <v>11.57</v>
      </c>
      <c r="AH7" s="198">
        <v>0</v>
      </c>
      <c r="AI7" s="198">
        <v>17.350000000000001</v>
      </c>
      <c r="AJ7" s="198">
        <v>0</v>
      </c>
      <c r="AK7" s="198">
        <v>50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1.45</v>
      </c>
      <c r="L8" s="198">
        <v>215</v>
      </c>
      <c r="M8" s="198">
        <v>27.14</v>
      </c>
      <c r="N8" s="198">
        <v>34.83</v>
      </c>
      <c r="O8" s="198">
        <v>0</v>
      </c>
      <c r="P8" s="198">
        <v>9.61</v>
      </c>
      <c r="Q8" s="198">
        <v>3.42</v>
      </c>
      <c r="R8" s="198">
        <v>6.45</v>
      </c>
      <c r="S8" s="198">
        <v>4.03</v>
      </c>
      <c r="T8" s="198">
        <v>0</v>
      </c>
      <c r="U8" s="198">
        <v>20.6</v>
      </c>
      <c r="V8" s="198">
        <v>1.91</v>
      </c>
      <c r="W8" s="198">
        <v>0.13</v>
      </c>
      <c r="X8" s="198">
        <v>9.61</v>
      </c>
      <c r="Y8" s="198">
        <v>0</v>
      </c>
      <c r="Z8" s="198">
        <v>38.44</v>
      </c>
      <c r="AA8" s="198">
        <v>7.69</v>
      </c>
      <c r="AB8" s="198">
        <v>0</v>
      </c>
      <c r="AC8" s="198">
        <v>15</v>
      </c>
      <c r="AD8" s="198">
        <v>0</v>
      </c>
      <c r="AE8" s="198">
        <v>0</v>
      </c>
      <c r="AF8" s="198">
        <v>0</v>
      </c>
      <c r="AG8" s="198">
        <v>11.57</v>
      </c>
      <c r="AH8" s="198">
        <v>0</v>
      </c>
      <c r="AI8" s="198">
        <v>17.350000000000001</v>
      </c>
      <c r="AJ8" s="198">
        <v>0</v>
      </c>
      <c r="AK8" s="198">
        <v>50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1.45</v>
      </c>
      <c r="L9" s="198">
        <v>215</v>
      </c>
      <c r="M9" s="198">
        <v>27.14</v>
      </c>
      <c r="N9" s="198">
        <v>34.83</v>
      </c>
      <c r="O9" s="198">
        <v>0</v>
      </c>
      <c r="P9" s="198">
        <v>9.61</v>
      </c>
      <c r="Q9" s="198">
        <v>3.42</v>
      </c>
      <c r="R9" s="198">
        <v>6.45</v>
      </c>
      <c r="S9" s="198">
        <v>4.03</v>
      </c>
      <c r="T9" s="198">
        <v>0</v>
      </c>
      <c r="U9" s="198">
        <v>20.6</v>
      </c>
      <c r="V9" s="198">
        <v>1.91</v>
      </c>
      <c r="W9" s="198">
        <v>0.13</v>
      </c>
      <c r="X9" s="198">
        <v>9.61</v>
      </c>
      <c r="Y9" s="198">
        <v>0</v>
      </c>
      <c r="Z9" s="198">
        <v>38.44</v>
      </c>
      <c r="AA9" s="198">
        <v>7.69</v>
      </c>
      <c r="AB9" s="198">
        <v>0</v>
      </c>
      <c r="AC9" s="198">
        <v>15</v>
      </c>
      <c r="AD9" s="198">
        <v>0</v>
      </c>
      <c r="AE9" s="198">
        <v>0</v>
      </c>
      <c r="AF9" s="198">
        <v>0</v>
      </c>
      <c r="AG9" s="198">
        <v>11.57</v>
      </c>
      <c r="AH9" s="198">
        <v>0</v>
      </c>
      <c r="AI9" s="198">
        <v>17</v>
      </c>
      <c r="AJ9" s="198">
        <v>0</v>
      </c>
      <c r="AK9" s="198">
        <v>50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1.45</v>
      </c>
      <c r="L10" s="198">
        <v>215</v>
      </c>
      <c r="M10" s="198">
        <v>27.14</v>
      </c>
      <c r="N10" s="198">
        <v>34.83</v>
      </c>
      <c r="O10" s="198">
        <v>0</v>
      </c>
      <c r="P10" s="198">
        <v>9.61</v>
      </c>
      <c r="Q10" s="198">
        <v>3.42</v>
      </c>
      <c r="R10" s="198">
        <v>6.45</v>
      </c>
      <c r="S10" s="198">
        <v>4.03</v>
      </c>
      <c r="T10" s="198">
        <v>0</v>
      </c>
      <c r="U10" s="198">
        <v>20.6</v>
      </c>
      <c r="V10" s="198">
        <v>2.37</v>
      </c>
      <c r="W10" s="198">
        <v>0.13</v>
      </c>
      <c r="X10" s="198">
        <v>9.61</v>
      </c>
      <c r="Y10" s="198">
        <v>0</v>
      </c>
      <c r="Z10" s="198">
        <v>38.44</v>
      </c>
      <c r="AA10" s="198">
        <v>7.69</v>
      </c>
      <c r="AB10" s="198">
        <v>0</v>
      </c>
      <c r="AC10" s="198">
        <v>15</v>
      </c>
      <c r="AD10" s="198">
        <v>0</v>
      </c>
      <c r="AE10" s="198">
        <v>0</v>
      </c>
      <c r="AF10" s="198">
        <v>0</v>
      </c>
      <c r="AG10" s="198">
        <v>11.57</v>
      </c>
      <c r="AH10" s="198">
        <v>0</v>
      </c>
      <c r="AI10" s="198">
        <v>17.350000000000001</v>
      </c>
      <c r="AJ10" s="198">
        <v>0</v>
      </c>
      <c r="AK10" s="198">
        <v>50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1.45</v>
      </c>
      <c r="L11" s="198">
        <v>215</v>
      </c>
      <c r="M11" s="198">
        <v>27.15</v>
      </c>
      <c r="N11" s="198">
        <v>34.83</v>
      </c>
      <c r="O11" s="198">
        <v>0</v>
      </c>
      <c r="P11" s="198">
        <v>9.61</v>
      </c>
      <c r="Q11" s="198">
        <v>3.42</v>
      </c>
      <c r="R11" s="198">
        <v>6.45</v>
      </c>
      <c r="S11" s="198">
        <v>4.03</v>
      </c>
      <c r="T11" s="198">
        <v>0</v>
      </c>
      <c r="U11" s="198">
        <v>20.6</v>
      </c>
      <c r="V11" s="198">
        <v>2.37</v>
      </c>
      <c r="W11" s="198">
        <v>0.13</v>
      </c>
      <c r="X11" s="198">
        <v>9.61</v>
      </c>
      <c r="Y11" s="198">
        <v>0</v>
      </c>
      <c r="Z11" s="198">
        <v>38.44</v>
      </c>
      <c r="AA11" s="198">
        <v>7.69</v>
      </c>
      <c r="AB11" s="198">
        <v>0</v>
      </c>
      <c r="AC11" s="198">
        <v>15</v>
      </c>
      <c r="AD11" s="198">
        <v>0</v>
      </c>
      <c r="AE11" s="198">
        <v>0</v>
      </c>
      <c r="AF11" s="198">
        <v>0</v>
      </c>
      <c r="AG11" s="198">
        <v>11.57</v>
      </c>
      <c r="AH11" s="198">
        <v>0</v>
      </c>
      <c r="AI11" s="198">
        <v>17.350000000000001</v>
      </c>
      <c r="AJ11" s="198">
        <v>0</v>
      </c>
      <c r="AK11" s="198">
        <v>50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1.45</v>
      </c>
      <c r="L12" s="198">
        <v>215</v>
      </c>
      <c r="M12" s="198">
        <v>27.14</v>
      </c>
      <c r="N12" s="198">
        <v>34.83</v>
      </c>
      <c r="O12" s="198">
        <v>0</v>
      </c>
      <c r="P12" s="198">
        <v>9.61</v>
      </c>
      <c r="Q12" s="198">
        <v>3.42</v>
      </c>
      <c r="R12" s="198">
        <v>6.45</v>
      </c>
      <c r="S12" s="198">
        <v>4.03</v>
      </c>
      <c r="T12" s="198">
        <v>0</v>
      </c>
      <c r="U12" s="198">
        <v>20.6</v>
      </c>
      <c r="V12" s="198">
        <v>2.37</v>
      </c>
      <c r="W12" s="198">
        <v>0.13</v>
      </c>
      <c r="X12" s="198">
        <v>9.61</v>
      </c>
      <c r="Y12" s="198">
        <v>0</v>
      </c>
      <c r="Z12" s="198">
        <v>38.44</v>
      </c>
      <c r="AA12" s="198">
        <v>7.69</v>
      </c>
      <c r="AB12" s="198">
        <v>0</v>
      </c>
      <c r="AC12" s="198">
        <v>15</v>
      </c>
      <c r="AD12" s="198">
        <v>0</v>
      </c>
      <c r="AE12" s="198">
        <v>0</v>
      </c>
      <c r="AF12" s="198">
        <v>0</v>
      </c>
      <c r="AG12" s="198">
        <v>11.57</v>
      </c>
      <c r="AH12" s="198">
        <v>0</v>
      </c>
      <c r="AI12" s="198">
        <v>17.350000000000001</v>
      </c>
      <c r="AJ12" s="198">
        <v>0</v>
      </c>
      <c r="AK12" s="198">
        <v>50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1.45</v>
      </c>
      <c r="L13" s="198">
        <v>215</v>
      </c>
      <c r="M13" s="198">
        <v>27.13</v>
      </c>
      <c r="N13" s="198">
        <v>34.83</v>
      </c>
      <c r="O13" s="198">
        <v>0</v>
      </c>
      <c r="P13" s="198">
        <v>9.61</v>
      </c>
      <c r="Q13" s="198">
        <v>3.42</v>
      </c>
      <c r="R13" s="198">
        <v>6.45</v>
      </c>
      <c r="S13" s="198">
        <v>4.03</v>
      </c>
      <c r="T13" s="198">
        <v>0</v>
      </c>
      <c r="U13" s="198">
        <v>20.6</v>
      </c>
      <c r="V13" s="198">
        <v>2.37</v>
      </c>
      <c r="W13" s="198">
        <v>0.13</v>
      </c>
      <c r="X13" s="198">
        <v>9.61</v>
      </c>
      <c r="Y13" s="198">
        <v>0</v>
      </c>
      <c r="Z13" s="198">
        <v>38.44</v>
      </c>
      <c r="AA13" s="198">
        <v>7.69</v>
      </c>
      <c r="AB13" s="198">
        <v>0</v>
      </c>
      <c r="AC13" s="198">
        <v>15</v>
      </c>
      <c r="AD13" s="198">
        <v>0</v>
      </c>
      <c r="AE13" s="198">
        <v>0</v>
      </c>
      <c r="AF13" s="198">
        <v>0</v>
      </c>
      <c r="AG13" s="198">
        <v>11.57</v>
      </c>
      <c r="AH13" s="198">
        <v>0</v>
      </c>
      <c r="AI13" s="198">
        <v>17.350000000000001</v>
      </c>
      <c r="AJ13" s="198">
        <v>0</v>
      </c>
      <c r="AK13" s="198">
        <v>50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1.45</v>
      </c>
      <c r="L14" s="198">
        <v>215</v>
      </c>
      <c r="M14" s="198">
        <v>27.14</v>
      </c>
      <c r="N14" s="198">
        <v>34.83</v>
      </c>
      <c r="O14" s="198">
        <v>0</v>
      </c>
      <c r="P14" s="198">
        <v>9.61</v>
      </c>
      <c r="Q14" s="198">
        <v>3.42</v>
      </c>
      <c r="R14" s="198">
        <v>6.45</v>
      </c>
      <c r="S14" s="198">
        <v>4.03</v>
      </c>
      <c r="T14" s="198">
        <v>0</v>
      </c>
      <c r="U14" s="198">
        <v>20.6</v>
      </c>
      <c r="V14" s="198">
        <v>2.37</v>
      </c>
      <c r="W14" s="198">
        <v>0.13</v>
      </c>
      <c r="X14" s="198">
        <v>9.61</v>
      </c>
      <c r="Y14" s="198">
        <v>0</v>
      </c>
      <c r="Z14" s="198">
        <v>38.44</v>
      </c>
      <c r="AA14" s="198">
        <v>7.69</v>
      </c>
      <c r="AB14" s="198">
        <v>0</v>
      </c>
      <c r="AC14" s="198">
        <v>15</v>
      </c>
      <c r="AD14" s="198">
        <v>0</v>
      </c>
      <c r="AE14" s="198">
        <v>0</v>
      </c>
      <c r="AF14" s="198">
        <v>0</v>
      </c>
      <c r="AG14" s="198">
        <v>11.57</v>
      </c>
      <c r="AH14" s="198">
        <v>0</v>
      </c>
      <c r="AI14" s="198">
        <v>17</v>
      </c>
      <c r="AJ14" s="198">
        <v>0</v>
      </c>
      <c r="AK14" s="198">
        <v>50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215</v>
      </c>
      <c r="M15" s="198">
        <v>27.14</v>
      </c>
      <c r="N15" s="198">
        <v>34.83</v>
      </c>
      <c r="O15" s="198">
        <v>0</v>
      </c>
      <c r="P15" s="198">
        <v>9.61</v>
      </c>
      <c r="Q15" s="198">
        <v>3.42</v>
      </c>
      <c r="R15" s="198">
        <v>6.45</v>
      </c>
      <c r="S15" s="198">
        <v>4.03</v>
      </c>
      <c r="T15" s="198">
        <v>0</v>
      </c>
      <c r="U15" s="198">
        <v>20.6</v>
      </c>
      <c r="V15" s="198">
        <v>2.37</v>
      </c>
      <c r="W15" s="198">
        <v>0.13</v>
      </c>
      <c r="X15" s="198">
        <v>9.61</v>
      </c>
      <c r="Y15" s="198">
        <v>0</v>
      </c>
      <c r="Z15" s="198">
        <v>38.44</v>
      </c>
      <c r="AA15" s="198">
        <v>7.69</v>
      </c>
      <c r="AB15" s="198">
        <v>0</v>
      </c>
      <c r="AC15" s="198">
        <v>15</v>
      </c>
      <c r="AD15" s="198">
        <v>0</v>
      </c>
      <c r="AE15" s="198">
        <v>0</v>
      </c>
      <c r="AF15" s="198">
        <v>0</v>
      </c>
      <c r="AG15" s="198">
        <v>11.57</v>
      </c>
      <c r="AH15" s="198">
        <v>0</v>
      </c>
      <c r="AI15" s="198">
        <v>17.350000000000001</v>
      </c>
      <c r="AJ15" s="198">
        <v>0</v>
      </c>
      <c r="AK15" s="198">
        <v>50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215</v>
      </c>
      <c r="M16" s="198">
        <v>27.14</v>
      </c>
      <c r="N16" s="198">
        <v>34.83</v>
      </c>
      <c r="O16" s="198">
        <v>0</v>
      </c>
      <c r="P16" s="198">
        <v>9.61</v>
      </c>
      <c r="Q16" s="198">
        <v>3.42</v>
      </c>
      <c r="R16" s="198">
        <v>6.45</v>
      </c>
      <c r="S16" s="198">
        <v>4.03</v>
      </c>
      <c r="T16" s="198">
        <v>0</v>
      </c>
      <c r="U16" s="198">
        <v>20.6</v>
      </c>
      <c r="V16" s="198">
        <v>2.37</v>
      </c>
      <c r="W16" s="198">
        <v>0.13</v>
      </c>
      <c r="X16" s="198">
        <v>9.61</v>
      </c>
      <c r="Y16" s="198">
        <v>0</v>
      </c>
      <c r="Z16" s="198">
        <v>38.44</v>
      </c>
      <c r="AA16" s="198">
        <v>7.69</v>
      </c>
      <c r="AB16" s="198">
        <v>0</v>
      </c>
      <c r="AC16" s="198">
        <v>15</v>
      </c>
      <c r="AD16" s="198">
        <v>0</v>
      </c>
      <c r="AE16" s="198">
        <v>0</v>
      </c>
      <c r="AF16" s="198">
        <v>0</v>
      </c>
      <c r="AG16" s="198">
        <v>11.57</v>
      </c>
      <c r="AH16" s="198">
        <v>0</v>
      </c>
      <c r="AI16" s="198">
        <v>17.350000000000001</v>
      </c>
      <c r="AJ16" s="198">
        <v>0</v>
      </c>
      <c r="AK16" s="198">
        <v>50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215</v>
      </c>
      <c r="M17" s="198">
        <v>27.13</v>
      </c>
      <c r="N17" s="198">
        <v>34.83</v>
      </c>
      <c r="O17" s="198">
        <v>0</v>
      </c>
      <c r="P17" s="198">
        <v>9.61</v>
      </c>
      <c r="Q17" s="198">
        <v>3.42</v>
      </c>
      <c r="R17" s="198">
        <v>6.45</v>
      </c>
      <c r="S17" s="198">
        <v>4.03</v>
      </c>
      <c r="T17" s="198">
        <v>0</v>
      </c>
      <c r="U17" s="198">
        <v>20.6</v>
      </c>
      <c r="V17" s="198">
        <v>2.37</v>
      </c>
      <c r="W17" s="198">
        <v>0</v>
      </c>
      <c r="X17" s="198">
        <v>9.61</v>
      </c>
      <c r="Y17" s="198">
        <v>0</v>
      </c>
      <c r="Z17" s="198">
        <v>38.44</v>
      </c>
      <c r="AA17" s="198">
        <v>7.69</v>
      </c>
      <c r="AB17" s="198">
        <v>0</v>
      </c>
      <c r="AC17" s="198">
        <v>15</v>
      </c>
      <c r="AD17" s="198">
        <v>0</v>
      </c>
      <c r="AE17" s="198">
        <v>0</v>
      </c>
      <c r="AF17" s="198">
        <v>0</v>
      </c>
      <c r="AG17" s="198">
        <v>11.57</v>
      </c>
      <c r="AH17" s="198">
        <v>0</v>
      </c>
      <c r="AI17" s="198">
        <v>17.350000000000001</v>
      </c>
      <c r="AJ17" s="198">
        <v>0</v>
      </c>
      <c r="AK17" s="198">
        <v>50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215</v>
      </c>
      <c r="M18" s="198">
        <v>27.14</v>
      </c>
      <c r="N18" s="198">
        <v>34.83</v>
      </c>
      <c r="O18" s="198">
        <v>0</v>
      </c>
      <c r="P18" s="198">
        <v>9.61</v>
      </c>
      <c r="Q18" s="198">
        <v>3.39</v>
      </c>
      <c r="R18" s="198">
        <v>6.31</v>
      </c>
      <c r="S18" s="198">
        <v>3.91</v>
      </c>
      <c r="T18" s="198">
        <v>0</v>
      </c>
      <c r="U18" s="198">
        <v>20.6</v>
      </c>
      <c r="V18" s="198">
        <v>2.37</v>
      </c>
      <c r="W18" s="198">
        <v>0</v>
      </c>
      <c r="X18" s="198">
        <v>9.61</v>
      </c>
      <c r="Y18" s="198">
        <v>0</v>
      </c>
      <c r="Z18" s="198">
        <v>38.44</v>
      </c>
      <c r="AA18" s="198">
        <v>7.69</v>
      </c>
      <c r="AB18" s="198">
        <v>0</v>
      </c>
      <c r="AC18" s="198">
        <v>15</v>
      </c>
      <c r="AD18" s="198">
        <v>0</v>
      </c>
      <c r="AE18" s="198">
        <v>0</v>
      </c>
      <c r="AF18" s="198">
        <v>0</v>
      </c>
      <c r="AG18" s="198">
        <v>11.57</v>
      </c>
      <c r="AH18" s="198">
        <v>0</v>
      </c>
      <c r="AI18" s="198">
        <v>17.350000000000001</v>
      </c>
      <c r="AJ18" s="198">
        <v>0</v>
      </c>
      <c r="AK18" s="198">
        <v>50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215</v>
      </c>
      <c r="M19" s="198">
        <v>27.14</v>
      </c>
      <c r="N19" s="198">
        <v>34.83</v>
      </c>
      <c r="O19" s="198">
        <v>0</v>
      </c>
      <c r="P19" s="198">
        <v>9.61</v>
      </c>
      <c r="Q19" s="198">
        <v>3.39</v>
      </c>
      <c r="R19" s="198">
        <v>6.31</v>
      </c>
      <c r="S19" s="198">
        <v>3.91</v>
      </c>
      <c r="T19" s="198">
        <v>0</v>
      </c>
      <c r="U19" s="198">
        <v>20.6</v>
      </c>
      <c r="V19" s="198">
        <v>2.37</v>
      </c>
      <c r="W19" s="198">
        <v>0</v>
      </c>
      <c r="X19" s="198">
        <v>9.68</v>
      </c>
      <c r="Y19" s="198">
        <v>0</v>
      </c>
      <c r="Z19" s="198">
        <v>38.44</v>
      </c>
      <c r="AA19" s="198">
        <v>7.69</v>
      </c>
      <c r="AB19" s="198">
        <v>0</v>
      </c>
      <c r="AC19" s="198">
        <v>15</v>
      </c>
      <c r="AD19" s="198">
        <v>0</v>
      </c>
      <c r="AE19" s="198">
        <v>0</v>
      </c>
      <c r="AF19" s="198">
        <v>0</v>
      </c>
      <c r="AG19" s="198">
        <v>11.57</v>
      </c>
      <c r="AH19" s="198">
        <v>0</v>
      </c>
      <c r="AI19" s="198">
        <v>17.350000000000001</v>
      </c>
      <c r="AJ19" s="198">
        <v>0</v>
      </c>
      <c r="AK19" s="198">
        <v>50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215</v>
      </c>
      <c r="M20" s="198">
        <v>27.14</v>
      </c>
      <c r="N20" s="198">
        <v>34.83</v>
      </c>
      <c r="O20" s="198">
        <v>0</v>
      </c>
      <c r="P20" s="198">
        <v>9.61</v>
      </c>
      <c r="Q20" s="198">
        <v>3.39</v>
      </c>
      <c r="R20" s="198">
        <v>6.31</v>
      </c>
      <c r="S20" s="198">
        <v>3.91</v>
      </c>
      <c r="T20" s="198">
        <v>0</v>
      </c>
      <c r="U20" s="198">
        <v>20.6</v>
      </c>
      <c r="V20" s="198">
        <v>2.37</v>
      </c>
      <c r="W20" s="198">
        <v>0</v>
      </c>
      <c r="X20" s="198">
        <v>9.68</v>
      </c>
      <c r="Y20" s="198">
        <v>0</v>
      </c>
      <c r="Z20" s="198">
        <v>38.44</v>
      </c>
      <c r="AA20" s="198">
        <v>7.69</v>
      </c>
      <c r="AB20" s="198">
        <v>0</v>
      </c>
      <c r="AC20" s="198">
        <v>15</v>
      </c>
      <c r="AD20" s="198">
        <v>0</v>
      </c>
      <c r="AE20" s="198">
        <v>0</v>
      </c>
      <c r="AF20" s="198">
        <v>0</v>
      </c>
      <c r="AG20" s="198">
        <v>11.57</v>
      </c>
      <c r="AH20" s="198">
        <v>0</v>
      </c>
      <c r="AI20" s="198">
        <v>17</v>
      </c>
      <c r="AJ20" s="198">
        <v>0</v>
      </c>
      <c r="AK20" s="198">
        <v>50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215</v>
      </c>
      <c r="M21" s="198">
        <v>27.14</v>
      </c>
      <c r="N21" s="198">
        <v>32.56</v>
      </c>
      <c r="O21" s="198">
        <v>0</v>
      </c>
      <c r="P21" s="198">
        <v>9.61</v>
      </c>
      <c r="Q21" s="198">
        <v>3.39</v>
      </c>
      <c r="R21" s="198">
        <v>6.31</v>
      </c>
      <c r="S21" s="198">
        <v>3.91</v>
      </c>
      <c r="T21" s="198">
        <v>0</v>
      </c>
      <c r="U21" s="198">
        <v>20.6</v>
      </c>
      <c r="V21" s="198">
        <v>2.37</v>
      </c>
      <c r="W21" s="198">
        <v>0</v>
      </c>
      <c r="X21" s="198">
        <v>9.61</v>
      </c>
      <c r="Y21" s="198">
        <v>0</v>
      </c>
      <c r="Z21" s="198">
        <v>38.44</v>
      </c>
      <c r="AA21" s="198">
        <v>7.69</v>
      </c>
      <c r="AB21" s="198">
        <v>0</v>
      </c>
      <c r="AC21" s="198">
        <v>15</v>
      </c>
      <c r="AD21" s="198">
        <v>0</v>
      </c>
      <c r="AE21" s="198">
        <v>0</v>
      </c>
      <c r="AF21" s="198">
        <v>0</v>
      </c>
      <c r="AG21" s="198">
        <v>11.57</v>
      </c>
      <c r="AH21" s="198">
        <v>0</v>
      </c>
      <c r="AI21" s="198">
        <v>17.350000000000001</v>
      </c>
      <c r="AJ21" s="198">
        <v>0</v>
      </c>
      <c r="AK21" s="198">
        <v>50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215</v>
      </c>
      <c r="M22" s="198">
        <v>26.73</v>
      </c>
      <c r="N22" s="198">
        <v>34.83</v>
      </c>
      <c r="O22" s="198">
        <v>0</v>
      </c>
      <c r="P22" s="198">
        <v>9.61</v>
      </c>
      <c r="Q22" s="198">
        <v>3.39</v>
      </c>
      <c r="R22" s="198">
        <v>6.31</v>
      </c>
      <c r="S22" s="198">
        <v>3.91</v>
      </c>
      <c r="T22" s="198">
        <v>0</v>
      </c>
      <c r="U22" s="198">
        <v>20.6</v>
      </c>
      <c r="V22" s="198">
        <v>1.91</v>
      </c>
      <c r="W22" s="198">
        <v>0</v>
      </c>
      <c r="X22" s="198">
        <v>9.61</v>
      </c>
      <c r="Y22" s="198">
        <v>0</v>
      </c>
      <c r="Z22" s="198">
        <v>38.44</v>
      </c>
      <c r="AA22" s="198">
        <v>7.69</v>
      </c>
      <c r="AB22" s="198">
        <v>0</v>
      </c>
      <c r="AC22" s="198">
        <v>15</v>
      </c>
      <c r="AD22" s="198">
        <v>0</v>
      </c>
      <c r="AE22" s="198">
        <v>0</v>
      </c>
      <c r="AF22" s="198">
        <v>0</v>
      </c>
      <c r="AG22" s="198">
        <v>11.57</v>
      </c>
      <c r="AH22" s="198">
        <v>0</v>
      </c>
      <c r="AI22" s="198">
        <v>17.350000000000001</v>
      </c>
      <c r="AJ22" s="198">
        <v>0</v>
      </c>
      <c r="AK22" s="198">
        <v>50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215</v>
      </c>
      <c r="M23" s="198">
        <v>27.13</v>
      </c>
      <c r="N23" s="198">
        <v>34.83</v>
      </c>
      <c r="O23" s="198">
        <v>0</v>
      </c>
      <c r="P23" s="198">
        <v>9.61</v>
      </c>
      <c r="Q23" s="198">
        <v>3.39</v>
      </c>
      <c r="R23" s="198">
        <v>6.31</v>
      </c>
      <c r="S23" s="198">
        <v>3.91</v>
      </c>
      <c r="T23" s="198">
        <v>0</v>
      </c>
      <c r="U23" s="198">
        <v>20.6</v>
      </c>
      <c r="V23" s="198">
        <v>1.42</v>
      </c>
      <c r="W23" s="198">
        <v>0</v>
      </c>
      <c r="X23" s="198">
        <v>9.61</v>
      </c>
      <c r="Y23" s="198">
        <v>0</v>
      </c>
      <c r="Z23" s="198">
        <v>38.44</v>
      </c>
      <c r="AA23" s="198">
        <v>7.69</v>
      </c>
      <c r="AB23" s="198">
        <v>0</v>
      </c>
      <c r="AC23" s="198">
        <v>15</v>
      </c>
      <c r="AD23" s="198">
        <v>0</v>
      </c>
      <c r="AE23" s="198">
        <v>0</v>
      </c>
      <c r="AF23" s="198">
        <v>0</v>
      </c>
      <c r="AG23" s="198">
        <v>11.57</v>
      </c>
      <c r="AH23" s="198">
        <v>0</v>
      </c>
      <c r="AI23" s="198">
        <v>17.350000000000001</v>
      </c>
      <c r="AJ23" s="198">
        <v>0</v>
      </c>
      <c r="AK23" s="198">
        <v>50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215</v>
      </c>
      <c r="M24" s="198">
        <v>27.13</v>
      </c>
      <c r="N24" s="198">
        <v>34.83</v>
      </c>
      <c r="O24" s="198">
        <v>0</v>
      </c>
      <c r="P24" s="198">
        <v>9.61</v>
      </c>
      <c r="Q24" s="198">
        <v>3.39</v>
      </c>
      <c r="R24" s="198">
        <v>6.31</v>
      </c>
      <c r="S24" s="198">
        <v>3.91</v>
      </c>
      <c r="T24" s="198">
        <v>0</v>
      </c>
      <c r="U24" s="198">
        <v>20.6</v>
      </c>
      <c r="V24" s="198">
        <v>0.88</v>
      </c>
      <c r="W24" s="198">
        <v>0</v>
      </c>
      <c r="X24" s="198">
        <v>9.61</v>
      </c>
      <c r="Y24" s="198">
        <v>0</v>
      </c>
      <c r="Z24" s="198">
        <v>38.44</v>
      </c>
      <c r="AA24" s="198">
        <v>7.69</v>
      </c>
      <c r="AB24" s="198">
        <v>0</v>
      </c>
      <c r="AC24" s="198">
        <v>15</v>
      </c>
      <c r="AD24" s="198">
        <v>0</v>
      </c>
      <c r="AE24" s="198">
        <v>0</v>
      </c>
      <c r="AF24" s="198">
        <v>0</v>
      </c>
      <c r="AG24" s="198">
        <v>11.57</v>
      </c>
      <c r="AH24" s="198">
        <v>0</v>
      </c>
      <c r="AI24" s="198">
        <v>17.350000000000001</v>
      </c>
      <c r="AJ24" s="198">
        <v>0</v>
      </c>
      <c r="AK24" s="198">
        <v>50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215</v>
      </c>
      <c r="M25" s="198">
        <v>27.13</v>
      </c>
      <c r="N25" s="198">
        <v>33.32</v>
      </c>
      <c r="O25" s="198">
        <v>0</v>
      </c>
      <c r="P25" s="198">
        <v>9.61</v>
      </c>
      <c r="Q25" s="198">
        <v>3.39</v>
      </c>
      <c r="R25" s="198">
        <v>6.31</v>
      </c>
      <c r="S25" s="198">
        <v>3.91</v>
      </c>
      <c r="T25" s="198">
        <v>0</v>
      </c>
      <c r="U25" s="198">
        <v>20.6</v>
      </c>
      <c r="V25" s="198">
        <v>0.88</v>
      </c>
      <c r="W25" s="198">
        <v>0</v>
      </c>
      <c r="X25" s="198">
        <v>9.61</v>
      </c>
      <c r="Y25" s="198">
        <v>0</v>
      </c>
      <c r="Z25" s="198">
        <v>38.44</v>
      </c>
      <c r="AA25" s="198">
        <v>7.69</v>
      </c>
      <c r="AB25" s="198">
        <v>0</v>
      </c>
      <c r="AC25" s="198">
        <v>15</v>
      </c>
      <c r="AD25" s="198">
        <v>0</v>
      </c>
      <c r="AE25" s="198">
        <v>0</v>
      </c>
      <c r="AF25" s="198">
        <v>0</v>
      </c>
      <c r="AG25" s="198">
        <v>11.57</v>
      </c>
      <c r="AH25" s="198">
        <v>0</v>
      </c>
      <c r="AI25" s="198">
        <v>17</v>
      </c>
      <c r="AJ25" s="198">
        <v>0</v>
      </c>
      <c r="AK25" s="198">
        <v>50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215</v>
      </c>
      <c r="M26" s="198">
        <v>9.61</v>
      </c>
      <c r="N26" s="198">
        <v>34.83</v>
      </c>
      <c r="O26" s="198">
        <v>0</v>
      </c>
      <c r="P26" s="198">
        <v>0</v>
      </c>
      <c r="Q26" s="198">
        <v>3.39</v>
      </c>
      <c r="R26" s="198">
        <v>6.31</v>
      </c>
      <c r="S26" s="198">
        <v>3.91</v>
      </c>
      <c r="T26" s="198">
        <v>0</v>
      </c>
      <c r="U26" s="198">
        <v>20.6</v>
      </c>
      <c r="V26" s="198">
        <v>0.83</v>
      </c>
      <c r="W26" s="198">
        <v>0</v>
      </c>
      <c r="X26" s="198">
        <v>9.61</v>
      </c>
      <c r="Y26" s="198">
        <v>0</v>
      </c>
      <c r="Z26" s="198">
        <v>38.44</v>
      </c>
      <c r="AA26" s="198">
        <v>7.69</v>
      </c>
      <c r="AB26" s="198">
        <v>0</v>
      </c>
      <c r="AC26" s="198">
        <v>15</v>
      </c>
      <c r="AD26" s="198">
        <v>0</v>
      </c>
      <c r="AE26" s="198">
        <v>0</v>
      </c>
      <c r="AF26" s="198">
        <v>0</v>
      </c>
      <c r="AG26" s="198">
        <v>11.57</v>
      </c>
      <c r="AH26" s="198">
        <v>0</v>
      </c>
      <c r="AI26" s="198">
        <v>17.350000000000001</v>
      </c>
      <c r="AJ26" s="198">
        <v>0</v>
      </c>
      <c r="AK26" s="198">
        <v>49.61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215</v>
      </c>
      <c r="M27" s="198">
        <v>0</v>
      </c>
      <c r="N27" s="198">
        <v>0</v>
      </c>
      <c r="O27" s="198">
        <v>0</v>
      </c>
      <c r="P27" s="198">
        <v>0</v>
      </c>
      <c r="Q27" s="198">
        <v>2.88</v>
      </c>
      <c r="R27" s="198">
        <v>5.77</v>
      </c>
      <c r="S27" s="198">
        <v>2.88</v>
      </c>
      <c r="T27" s="198">
        <v>0</v>
      </c>
      <c r="U27" s="198">
        <v>20.6</v>
      </c>
      <c r="V27" s="198">
        <v>0</v>
      </c>
      <c r="W27" s="198">
        <v>0</v>
      </c>
      <c r="X27" s="198">
        <v>9.44</v>
      </c>
      <c r="Y27" s="198">
        <v>0</v>
      </c>
      <c r="Z27" s="198">
        <v>38.44</v>
      </c>
      <c r="AA27" s="198">
        <v>7.69</v>
      </c>
      <c r="AB27" s="198">
        <v>0</v>
      </c>
      <c r="AC27" s="198">
        <v>15</v>
      </c>
      <c r="AD27" s="198">
        <v>0</v>
      </c>
      <c r="AE27" s="198">
        <v>0</v>
      </c>
      <c r="AF27" s="198">
        <v>0</v>
      </c>
      <c r="AG27" s="198">
        <v>11.57</v>
      </c>
      <c r="AH27" s="198">
        <v>0</v>
      </c>
      <c r="AI27" s="198">
        <v>17.350000000000001</v>
      </c>
      <c r="AJ27" s="198">
        <v>0</v>
      </c>
      <c r="AK27" s="198">
        <v>50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215</v>
      </c>
      <c r="M28" s="198">
        <v>27.13</v>
      </c>
      <c r="N28" s="198">
        <v>34.83</v>
      </c>
      <c r="O28" s="198">
        <v>0</v>
      </c>
      <c r="P28" s="198">
        <v>30.66</v>
      </c>
      <c r="Q28" s="198">
        <v>6.43</v>
      </c>
      <c r="R28" s="198">
        <v>12.51</v>
      </c>
      <c r="S28" s="198">
        <v>7.78</v>
      </c>
      <c r="T28" s="198">
        <v>0</v>
      </c>
      <c r="U28" s="198">
        <v>20.6</v>
      </c>
      <c r="V28" s="198">
        <v>5.95</v>
      </c>
      <c r="W28" s="198">
        <v>12.79</v>
      </c>
      <c r="X28" s="198">
        <v>43.5</v>
      </c>
      <c r="Y28" s="198">
        <v>0</v>
      </c>
      <c r="Z28" s="198">
        <v>79.790000000000006</v>
      </c>
      <c r="AA28" s="198">
        <v>26.15</v>
      </c>
      <c r="AB28" s="198">
        <v>0</v>
      </c>
      <c r="AC28" s="198">
        <v>15</v>
      </c>
      <c r="AD28" s="198">
        <v>0</v>
      </c>
      <c r="AE28" s="198">
        <v>0</v>
      </c>
      <c r="AF28" s="198">
        <v>0</v>
      </c>
      <c r="AG28" s="198">
        <v>11.57</v>
      </c>
      <c r="AH28" s="198">
        <v>0</v>
      </c>
      <c r="AI28" s="198">
        <v>17.350000000000001</v>
      </c>
      <c r="AJ28" s="198">
        <v>0</v>
      </c>
      <c r="AK28" s="198">
        <v>65.88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215</v>
      </c>
      <c r="M29" s="198">
        <v>27.13</v>
      </c>
      <c r="N29" s="198">
        <v>34.83</v>
      </c>
      <c r="O29" s="198">
        <v>0</v>
      </c>
      <c r="P29" s="198">
        <v>30.66</v>
      </c>
      <c r="Q29" s="198">
        <v>6.43</v>
      </c>
      <c r="R29" s="198">
        <v>12.51</v>
      </c>
      <c r="S29" s="198">
        <v>7.78</v>
      </c>
      <c r="T29" s="198">
        <v>0</v>
      </c>
      <c r="U29" s="198">
        <v>20.6</v>
      </c>
      <c r="V29" s="198">
        <v>6.11</v>
      </c>
      <c r="W29" s="198">
        <v>13.68</v>
      </c>
      <c r="X29" s="198">
        <v>43.5</v>
      </c>
      <c r="Y29" s="198">
        <v>0</v>
      </c>
      <c r="Z29" s="198">
        <v>79.790000000000006</v>
      </c>
      <c r="AA29" s="198">
        <v>26.15</v>
      </c>
      <c r="AB29" s="198">
        <v>0</v>
      </c>
      <c r="AC29" s="198">
        <v>15</v>
      </c>
      <c r="AD29" s="198">
        <v>0</v>
      </c>
      <c r="AE29" s="198">
        <v>0</v>
      </c>
      <c r="AF29" s="198">
        <v>0</v>
      </c>
      <c r="AG29" s="198">
        <v>11.57</v>
      </c>
      <c r="AH29" s="198">
        <v>0</v>
      </c>
      <c r="AI29" s="198">
        <v>17.350000000000001</v>
      </c>
      <c r="AJ29" s="198">
        <v>0</v>
      </c>
      <c r="AK29" s="198">
        <v>66.930000000000007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215</v>
      </c>
      <c r="M30" s="198">
        <v>27.13</v>
      </c>
      <c r="N30" s="198">
        <v>34.83</v>
      </c>
      <c r="O30" s="198">
        <v>0</v>
      </c>
      <c r="P30" s="198">
        <v>30.66</v>
      </c>
      <c r="Q30" s="198">
        <v>6.43</v>
      </c>
      <c r="R30" s="198">
        <v>12.51</v>
      </c>
      <c r="S30" s="198">
        <v>7.78</v>
      </c>
      <c r="T30" s="198">
        <v>0</v>
      </c>
      <c r="U30" s="198">
        <v>20.6</v>
      </c>
      <c r="V30" s="198">
        <v>6.11</v>
      </c>
      <c r="W30" s="198">
        <v>13.68</v>
      </c>
      <c r="X30" s="198">
        <v>43.5</v>
      </c>
      <c r="Y30" s="198">
        <v>0</v>
      </c>
      <c r="Z30" s="198">
        <v>79.790000000000006</v>
      </c>
      <c r="AA30" s="198">
        <v>22.41</v>
      </c>
      <c r="AB30" s="198">
        <v>0</v>
      </c>
      <c r="AC30" s="198">
        <v>15</v>
      </c>
      <c r="AD30" s="198">
        <v>0</v>
      </c>
      <c r="AE30" s="198">
        <v>0</v>
      </c>
      <c r="AF30" s="198">
        <v>0</v>
      </c>
      <c r="AG30" s="198">
        <v>11.57</v>
      </c>
      <c r="AH30" s="198">
        <v>0</v>
      </c>
      <c r="AI30" s="198">
        <v>17</v>
      </c>
      <c r="AJ30" s="198">
        <v>0</v>
      </c>
      <c r="AK30" s="198">
        <v>66.930000000000007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2.0299999999999998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215</v>
      </c>
      <c r="M31" s="198">
        <v>27.13</v>
      </c>
      <c r="N31" s="198">
        <v>34.83</v>
      </c>
      <c r="O31" s="198">
        <v>0</v>
      </c>
      <c r="P31" s="198">
        <v>30.66</v>
      </c>
      <c r="Q31" s="198">
        <v>6.43</v>
      </c>
      <c r="R31" s="198">
        <v>12.51</v>
      </c>
      <c r="S31" s="198">
        <v>7.78</v>
      </c>
      <c r="T31" s="198">
        <v>0</v>
      </c>
      <c r="U31" s="198">
        <v>20.6</v>
      </c>
      <c r="V31" s="198">
        <v>6.11</v>
      </c>
      <c r="W31" s="198">
        <v>13.68</v>
      </c>
      <c r="X31" s="198">
        <v>43.5</v>
      </c>
      <c r="Y31" s="198">
        <v>0</v>
      </c>
      <c r="Z31" s="198">
        <v>79.790000000000006</v>
      </c>
      <c r="AA31" s="198">
        <v>22.41</v>
      </c>
      <c r="AB31" s="198">
        <v>0</v>
      </c>
      <c r="AC31" s="198">
        <v>15</v>
      </c>
      <c r="AD31" s="198">
        <v>0</v>
      </c>
      <c r="AE31" s="198">
        <v>0</v>
      </c>
      <c r="AF31" s="198">
        <v>0</v>
      </c>
      <c r="AG31" s="198">
        <v>11.57</v>
      </c>
      <c r="AH31" s="198">
        <v>0</v>
      </c>
      <c r="AI31" s="198">
        <v>17.350000000000001</v>
      </c>
      <c r="AJ31" s="198">
        <v>0</v>
      </c>
      <c r="AK31" s="198">
        <v>65.260000000000005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6.57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300</v>
      </c>
      <c r="M32" s="198">
        <v>27.13</v>
      </c>
      <c r="N32" s="198">
        <v>34.83</v>
      </c>
      <c r="O32" s="198">
        <v>0</v>
      </c>
      <c r="P32" s="198">
        <v>30.66</v>
      </c>
      <c r="Q32" s="198">
        <v>0</v>
      </c>
      <c r="R32" s="198">
        <v>0</v>
      </c>
      <c r="S32" s="198">
        <v>0</v>
      </c>
      <c r="T32" s="198">
        <v>0</v>
      </c>
      <c r="U32" s="198">
        <v>20.6</v>
      </c>
      <c r="V32" s="198">
        <v>0</v>
      </c>
      <c r="W32" s="198">
        <v>0</v>
      </c>
      <c r="X32" s="198">
        <v>43.5</v>
      </c>
      <c r="Y32" s="198">
        <v>0</v>
      </c>
      <c r="Z32" s="198">
        <v>57.67</v>
      </c>
      <c r="AA32" s="198">
        <v>7.69</v>
      </c>
      <c r="AB32" s="198">
        <v>0</v>
      </c>
      <c r="AC32" s="198">
        <v>15</v>
      </c>
      <c r="AD32" s="198">
        <v>0</v>
      </c>
      <c r="AE32" s="198">
        <v>0</v>
      </c>
      <c r="AF32" s="198">
        <v>0</v>
      </c>
      <c r="AG32" s="198">
        <v>11.57</v>
      </c>
      <c r="AH32" s="198">
        <v>0</v>
      </c>
      <c r="AI32" s="198">
        <v>17.350000000000001</v>
      </c>
      <c r="AJ32" s="198">
        <v>0</v>
      </c>
      <c r="AK32" s="198">
        <v>65.67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7.5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4.8099999999999996</v>
      </c>
      <c r="L33" s="198">
        <v>388</v>
      </c>
      <c r="M33" s="198">
        <v>27.13</v>
      </c>
      <c r="N33" s="198">
        <v>34.83</v>
      </c>
      <c r="O33" s="198">
        <v>0</v>
      </c>
      <c r="P33" s="198">
        <v>30.66</v>
      </c>
      <c r="Q33" s="198">
        <v>6.43</v>
      </c>
      <c r="R33" s="198">
        <v>12.5</v>
      </c>
      <c r="S33" s="198">
        <v>7.78</v>
      </c>
      <c r="T33" s="198">
        <v>0</v>
      </c>
      <c r="U33" s="198">
        <v>20.6</v>
      </c>
      <c r="V33" s="198">
        <v>6.07</v>
      </c>
      <c r="W33" s="198">
        <v>13.68</v>
      </c>
      <c r="X33" s="198">
        <v>43.5</v>
      </c>
      <c r="Y33" s="198">
        <v>0</v>
      </c>
      <c r="Z33" s="198">
        <v>79.790000000000006</v>
      </c>
      <c r="AA33" s="198">
        <v>22.41</v>
      </c>
      <c r="AB33" s="198">
        <v>0</v>
      </c>
      <c r="AC33" s="198">
        <v>15</v>
      </c>
      <c r="AD33" s="198">
        <v>0</v>
      </c>
      <c r="AE33" s="198">
        <v>0</v>
      </c>
      <c r="AF33" s="198">
        <v>0</v>
      </c>
      <c r="AG33" s="198">
        <v>11.57</v>
      </c>
      <c r="AH33" s="198">
        <v>0</v>
      </c>
      <c r="AI33" s="198">
        <v>17.350000000000001</v>
      </c>
      <c r="AJ33" s="198">
        <v>0</v>
      </c>
      <c r="AK33" s="198">
        <v>65.25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7.5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4.8099999999999996</v>
      </c>
      <c r="L34" s="198">
        <v>388</v>
      </c>
      <c r="M34" s="198">
        <v>27.13</v>
      </c>
      <c r="N34" s="198">
        <v>34.83</v>
      </c>
      <c r="O34" s="198">
        <v>0</v>
      </c>
      <c r="P34" s="198">
        <v>30.66</v>
      </c>
      <c r="Q34" s="198">
        <v>6.43</v>
      </c>
      <c r="R34" s="198">
        <v>12.5</v>
      </c>
      <c r="S34" s="198">
        <v>7.78</v>
      </c>
      <c r="T34" s="198">
        <v>0</v>
      </c>
      <c r="U34" s="198">
        <v>20.6</v>
      </c>
      <c r="V34" s="198">
        <v>6.11</v>
      </c>
      <c r="W34" s="198">
        <v>13.68</v>
      </c>
      <c r="X34" s="198">
        <v>43.5</v>
      </c>
      <c r="Y34" s="198">
        <v>0</v>
      </c>
      <c r="Z34" s="198">
        <v>79.790000000000006</v>
      </c>
      <c r="AA34" s="198">
        <v>22.41</v>
      </c>
      <c r="AB34" s="198">
        <v>0</v>
      </c>
      <c r="AC34" s="198">
        <v>15</v>
      </c>
      <c r="AD34" s="198">
        <v>0</v>
      </c>
      <c r="AE34" s="198">
        <v>0</v>
      </c>
      <c r="AF34" s="198">
        <v>0</v>
      </c>
      <c r="AG34" s="198">
        <v>11.57</v>
      </c>
      <c r="AH34" s="198">
        <v>0</v>
      </c>
      <c r="AI34" s="198">
        <v>17.350000000000001</v>
      </c>
      <c r="AJ34" s="198">
        <v>0</v>
      </c>
      <c r="AK34" s="198">
        <v>65.25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7.5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4.8099999999999996</v>
      </c>
      <c r="L35" s="198">
        <v>388</v>
      </c>
      <c r="M35" s="198">
        <v>27.13</v>
      </c>
      <c r="N35" s="198">
        <v>34.83</v>
      </c>
      <c r="O35" s="198">
        <v>0</v>
      </c>
      <c r="P35" s="198">
        <v>30.66</v>
      </c>
      <c r="Q35" s="198">
        <v>6.43</v>
      </c>
      <c r="R35" s="198">
        <v>12.5</v>
      </c>
      <c r="S35" s="198">
        <v>7.78</v>
      </c>
      <c r="T35" s="198">
        <v>0</v>
      </c>
      <c r="U35" s="198">
        <v>20.6</v>
      </c>
      <c r="V35" s="198">
        <v>6.11</v>
      </c>
      <c r="W35" s="198">
        <v>13.68</v>
      </c>
      <c r="X35" s="198">
        <v>43.5</v>
      </c>
      <c r="Y35" s="198">
        <v>0</v>
      </c>
      <c r="Z35" s="198">
        <v>79.790000000000006</v>
      </c>
      <c r="AA35" s="198">
        <v>22.41</v>
      </c>
      <c r="AB35" s="198">
        <v>0</v>
      </c>
      <c r="AC35" s="198">
        <v>15</v>
      </c>
      <c r="AD35" s="198">
        <v>0</v>
      </c>
      <c r="AE35" s="198">
        <v>0</v>
      </c>
      <c r="AF35" s="198">
        <v>0</v>
      </c>
      <c r="AG35" s="198">
        <v>11.57</v>
      </c>
      <c r="AH35" s="198">
        <v>0</v>
      </c>
      <c r="AI35" s="198">
        <v>17.350000000000001</v>
      </c>
      <c r="AJ35" s="198">
        <v>0</v>
      </c>
      <c r="AK35" s="198">
        <v>65.459999999999994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10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4.8099999999999996</v>
      </c>
      <c r="L36" s="198">
        <v>388</v>
      </c>
      <c r="M36" s="198">
        <v>27.13</v>
      </c>
      <c r="N36" s="198">
        <v>34.83</v>
      </c>
      <c r="O36" s="198">
        <v>0</v>
      </c>
      <c r="P36" s="198">
        <v>30.66</v>
      </c>
      <c r="Q36" s="198">
        <v>6.43</v>
      </c>
      <c r="R36" s="198">
        <v>12.5</v>
      </c>
      <c r="S36" s="198">
        <v>7.78</v>
      </c>
      <c r="T36" s="198">
        <v>0</v>
      </c>
      <c r="U36" s="198">
        <v>20.6</v>
      </c>
      <c r="V36" s="198">
        <v>6.11</v>
      </c>
      <c r="W36" s="198">
        <v>13.68</v>
      </c>
      <c r="X36" s="198">
        <v>43.5</v>
      </c>
      <c r="Y36" s="198">
        <v>0</v>
      </c>
      <c r="Z36" s="198">
        <v>79.790000000000006</v>
      </c>
      <c r="AA36" s="198">
        <v>22.41</v>
      </c>
      <c r="AB36" s="198">
        <v>0</v>
      </c>
      <c r="AC36" s="198">
        <v>15</v>
      </c>
      <c r="AD36" s="198">
        <v>0</v>
      </c>
      <c r="AE36" s="198">
        <v>0</v>
      </c>
      <c r="AF36" s="198">
        <v>0</v>
      </c>
      <c r="AG36" s="198">
        <v>11.57</v>
      </c>
      <c r="AH36" s="198">
        <v>0</v>
      </c>
      <c r="AI36" s="198">
        <v>17</v>
      </c>
      <c r="AJ36" s="198">
        <v>0</v>
      </c>
      <c r="AK36" s="198">
        <v>65.260000000000005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10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4.8099999999999996</v>
      </c>
      <c r="L37" s="198">
        <v>388</v>
      </c>
      <c r="M37" s="198">
        <v>27.13</v>
      </c>
      <c r="N37" s="198">
        <v>34.83</v>
      </c>
      <c r="O37" s="198">
        <v>0</v>
      </c>
      <c r="P37" s="198">
        <v>30.66</v>
      </c>
      <c r="Q37" s="198">
        <v>6.43</v>
      </c>
      <c r="R37" s="198">
        <v>12.5</v>
      </c>
      <c r="S37" s="198">
        <v>7.78</v>
      </c>
      <c r="T37" s="198">
        <v>0</v>
      </c>
      <c r="U37" s="198">
        <v>20.6</v>
      </c>
      <c r="V37" s="198">
        <v>6.11</v>
      </c>
      <c r="W37" s="198">
        <v>13.68</v>
      </c>
      <c r="X37" s="198">
        <v>43.5</v>
      </c>
      <c r="Y37" s="198">
        <v>0</v>
      </c>
      <c r="Z37" s="198">
        <v>79.790000000000006</v>
      </c>
      <c r="AA37" s="198">
        <v>22.41</v>
      </c>
      <c r="AB37" s="198">
        <v>0</v>
      </c>
      <c r="AC37" s="198">
        <v>15</v>
      </c>
      <c r="AD37" s="198">
        <v>0</v>
      </c>
      <c r="AE37" s="198">
        <v>0</v>
      </c>
      <c r="AF37" s="198">
        <v>0</v>
      </c>
      <c r="AG37" s="198">
        <v>11.57</v>
      </c>
      <c r="AH37" s="198">
        <v>0</v>
      </c>
      <c r="AI37" s="198">
        <v>17.350000000000001</v>
      </c>
      <c r="AJ37" s="198">
        <v>0</v>
      </c>
      <c r="AK37" s="198">
        <v>65.25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10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4.8099999999999996</v>
      </c>
      <c r="L38" s="198">
        <v>388</v>
      </c>
      <c r="M38" s="198">
        <v>27.13</v>
      </c>
      <c r="N38" s="198">
        <v>34.83</v>
      </c>
      <c r="O38" s="198">
        <v>0</v>
      </c>
      <c r="P38" s="198">
        <v>30.66</v>
      </c>
      <c r="Q38" s="198">
        <v>6.43</v>
      </c>
      <c r="R38" s="198">
        <v>12.5</v>
      </c>
      <c r="S38" s="198">
        <v>7.78</v>
      </c>
      <c r="T38" s="198">
        <v>0</v>
      </c>
      <c r="U38" s="198">
        <v>20.6</v>
      </c>
      <c r="V38" s="198">
        <v>6.11</v>
      </c>
      <c r="W38" s="198">
        <v>13.68</v>
      </c>
      <c r="X38" s="198">
        <v>43.5</v>
      </c>
      <c r="Y38" s="198">
        <v>0</v>
      </c>
      <c r="Z38" s="198">
        <v>79.790000000000006</v>
      </c>
      <c r="AA38" s="198">
        <v>22.41</v>
      </c>
      <c r="AB38" s="198">
        <v>0</v>
      </c>
      <c r="AC38" s="198">
        <v>15</v>
      </c>
      <c r="AD38" s="198">
        <v>0</v>
      </c>
      <c r="AE38" s="198">
        <v>0</v>
      </c>
      <c r="AF38" s="198">
        <v>0</v>
      </c>
      <c r="AG38" s="198">
        <v>11.57</v>
      </c>
      <c r="AH38" s="198">
        <v>0</v>
      </c>
      <c r="AI38" s="198">
        <v>17.350000000000001</v>
      </c>
      <c r="AJ38" s="198">
        <v>0</v>
      </c>
      <c r="AK38" s="198">
        <v>65.459999999999994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10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4.8099999999999996</v>
      </c>
      <c r="L39" s="198">
        <v>388</v>
      </c>
      <c r="M39" s="198">
        <v>27.13</v>
      </c>
      <c r="N39" s="198">
        <v>34.83</v>
      </c>
      <c r="O39" s="198">
        <v>0</v>
      </c>
      <c r="P39" s="198">
        <v>29.19</v>
      </c>
      <c r="Q39" s="198">
        <v>6.43</v>
      </c>
      <c r="R39" s="198">
        <v>12.5</v>
      </c>
      <c r="S39" s="198">
        <v>7.78</v>
      </c>
      <c r="T39" s="198">
        <v>0</v>
      </c>
      <c r="U39" s="198">
        <v>20.6</v>
      </c>
      <c r="V39" s="198">
        <v>6.11</v>
      </c>
      <c r="W39" s="198">
        <v>13.68</v>
      </c>
      <c r="X39" s="198">
        <v>43.5</v>
      </c>
      <c r="Y39" s="198">
        <v>0</v>
      </c>
      <c r="Z39" s="198">
        <v>79.790000000000006</v>
      </c>
      <c r="AA39" s="198">
        <v>22.41</v>
      </c>
      <c r="AB39" s="198">
        <v>0</v>
      </c>
      <c r="AC39" s="198">
        <v>15</v>
      </c>
      <c r="AD39" s="198">
        <v>0</v>
      </c>
      <c r="AE39" s="198">
        <v>0</v>
      </c>
      <c r="AF39" s="198">
        <v>0</v>
      </c>
      <c r="AG39" s="198">
        <v>11.57</v>
      </c>
      <c r="AH39" s="198">
        <v>0</v>
      </c>
      <c r="AI39" s="198">
        <v>17.350000000000001</v>
      </c>
      <c r="AJ39" s="198">
        <v>0</v>
      </c>
      <c r="AK39" s="198">
        <v>65.25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10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4.8099999999999996</v>
      </c>
      <c r="L40" s="198">
        <v>388</v>
      </c>
      <c r="M40" s="198">
        <v>27.13</v>
      </c>
      <c r="N40" s="198">
        <v>34.83</v>
      </c>
      <c r="O40" s="198">
        <v>0</v>
      </c>
      <c r="P40" s="198">
        <v>29.19</v>
      </c>
      <c r="Q40" s="198">
        <v>6.43</v>
      </c>
      <c r="R40" s="198">
        <v>12.5</v>
      </c>
      <c r="S40" s="198">
        <v>7.78</v>
      </c>
      <c r="T40" s="198">
        <v>0</v>
      </c>
      <c r="U40" s="198">
        <v>20.6</v>
      </c>
      <c r="V40" s="198">
        <v>6.11</v>
      </c>
      <c r="W40" s="198">
        <v>13.68</v>
      </c>
      <c r="X40" s="198">
        <v>43.5</v>
      </c>
      <c r="Y40" s="198">
        <v>0</v>
      </c>
      <c r="Z40" s="198">
        <v>79.790000000000006</v>
      </c>
      <c r="AA40" s="198">
        <v>22.41</v>
      </c>
      <c r="AB40" s="198">
        <v>0</v>
      </c>
      <c r="AC40" s="198">
        <v>15</v>
      </c>
      <c r="AD40" s="198">
        <v>0</v>
      </c>
      <c r="AE40" s="198">
        <v>0</v>
      </c>
      <c r="AF40" s="198">
        <v>0</v>
      </c>
      <c r="AG40" s="198">
        <v>11.57</v>
      </c>
      <c r="AH40" s="198">
        <v>0</v>
      </c>
      <c r="AI40" s="198">
        <v>17.350000000000001</v>
      </c>
      <c r="AJ40" s="198">
        <v>0</v>
      </c>
      <c r="AK40" s="198">
        <v>65.25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10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4.8099999999999996</v>
      </c>
      <c r="L41" s="198">
        <v>388</v>
      </c>
      <c r="M41" s="198">
        <v>27.13</v>
      </c>
      <c r="N41" s="198">
        <v>34.83</v>
      </c>
      <c r="O41" s="198">
        <v>0</v>
      </c>
      <c r="P41" s="198">
        <v>29.19</v>
      </c>
      <c r="Q41" s="198">
        <v>6.43</v>
      </c>
      <c r="R41" s="198">
        <v>12.5</v>
      </c>
      <c r="S41" s="198">
        <v>7.78</v>
      </c>
      <c r="T41" s="198">
        <v>0</v>
      </c>
      <c r="U41" s="198">
        <v>20.6</v>
      </c>
      <c r="V41" s="198">
        <v>6.11</v>
      </c>
      <c r="W41" s="198">
        <v>13.68</v>
      </c>
      <c r="X41" s="198">
        <v>43.5</v>
      </c>
      <c r="Y41" s="198">
        <v>0</v>
      </c>
      <c r="Z41" s="198">
        <v>79.790000000000006</v>
      </c>
      <c r="AA41" s="198">
        <v>22.41</v>
      </c>
      <c r="AB41" s="198">
        <v>0</v>
      </c>
      <c r="AC41" s="198">
        <v>15</v>
      </c>
      <c r="AD41" s="198">
        <v>0</v>
      </c>
      <c r="AE41" s="198">
        <v>0</v>
      </c>
      <c r="AF41" s="198">
        <v>0</v>
      </c>
      <c r="AG41" s="198">
        <v>11.57</v>
      </c>
      <c r="AH41" s="198">
        <v>0</v>
      </c>
      <c r="AI41" s="198">
        <v>17</v>
      </c>
      <c r="AJ41" s="198">
        <v>0</v>
      </c>
      <c r="AK41" s="198">
        <v>65.25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10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4.8099999999999996</v>
      </c>
      <c r="L42" s="198">
        <v>388</v>
      </c>
      <c r="M42" s="198">
        <v>27.13</v>
      </c>
      <c r="N42" s="198">
        <v>34.83</v>
      </c>
      <c r="O42" s="198">
        <v>0</v>
      </c>
      <c r="P42" s="198">
        <v>29.19</v>
      </c>
      <c r="Q42" s="198">
        <v>6.43</v>
      </c>
      <c r="R42" s="198">
        <v>12.5</v>
      </c>
      <c r="S42" s="198">
        <v>7.78</v>
      </c>
      <c r="T42" s="198">
        <v>0</v>
      </c>
      <c r="U42" s="198">
        <v>20.6</v>
      </c>
      <c r="V42" s="198">
        <v>6.11</v>
      </c>
      <c r="W42" s="198">
        <v>13.68</v>
      </c>
      <c r="X42" s="198">
        <v>43.5</v>
      </c>
      <c r="Y42" s="198">
        <v>0</v>
      </c>
      <c r="Z42" s="198">
        <v>79.790000000000006</v>
      </c>
      <c r="AA42" s="198">
        <v>22.41</v>
      </c>
      <c r="AB42" s="198">
        <v>0</v>
      </c>
      <c r="AC42" s="198">
        <v>15</v>
      </c>
      <c r="AD42" s="198">
        <v>0</v>
      </c>
      <c r="AE42" s="198">
        <v>0</v>
      </c>
      <c r="AF42" s="198">
        <v>0</v>
      </c>
      <c r="AG42" s="198">
        <v>11.57</v>
      </c>
      <c r="AH42" s="198">
        <v>0</v>
      </c>
      <c r="AI42" s="198">
        <v>17.350000000000001</v>
      </c>
      <c r="AJ42" s="198">
        <v>0</v>
      </c>
      <c r="AK42" s="198">
        <v>65.25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10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4.8099999999999996</v>
      </c>
      <c r="L43" s="198">
        <v>388</v>
      </c>
      <c r="M43" s="198">
        <v>27.13</v>
      </c>
      <c r="N43" s="198">
        <v>34.83</v>
      </c>
      <c r="O43" s="198">
        <v>0</v>
      </c>
      <c r="P43" s="198">
        <v>30.66</v>
      </c>
      <c r="Q43" s="198">
        <v>6.43</v>
      </c>
      <c r="R43" s="198">
        <v>12.5</v>
      </c>
      <c r="S43" s="198">
        <v>7.78</v>
      </c>
      <c r="T43" s="198">
        <v>0</v>
      </c>
      <c r="U43" s="198">
        <v>20.6</v>
      </c>
      <c r="V43" s="198">
        <v>6.11</v>
      </c>
      <c r="W43" s="198">
        <v>13.68</v>
      </c>
      <c r="X43" s="198">
        <v>43.5</v>
      </c>
      <c r="Y43" s="198">
        <v>0</v>
      </c>
      <c r="Z43" s="198">
        <v>79.790000000000006</v>
      </c>
      <c r="AA43" s="198">
        <v>22.41</v>
      </c>
      <c r="AB43" s="198">
        <v>0</v>
      </c>
      <c r="AC43" s="198">
        <v>15</v>
      </c>
      <c r="AD43" s="198">
        <v>0</v>
      </c>
      <c r="AE43" s="198">
        <v>0</v>
      </c>
      <c r="AF43" s="198">
        <v>0</v>
      </c>
      <c r="AG43" s="198">
        <v>11.57</v>
      </c>
      <c r="AH43" s="198">
        <v>0</v>
      </c>
      <c r="AI43" s="198">
        <v>17.350000000000001</v>
      </c>
      <c r="AJ43" s="198">
        <v>0</v>
      </c>
      <c r="AK43" s="198">
        <v>65.25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10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4.8099999999999996</v>
      </c>
      <c r="L44" s="198">
        <v>388</v>
      </c>
      <c r="M44" s="198">
        <v>27.13</v>
      </c>
      <c r="N44" s="198">
        <v>34.83</v>
      </c>
      <c r="O44" s="198">
        <v>0</v>
      </c>
      <c r="P44" s="198">
        <v>30.66</v>
      </c>
      <c r="Q44" s="198">
        <v>6.43</v>
      </c>
      <c r="R44" s="198">
        <v>12.5</v>
      </c>
      <c r="S44" s="198">
        <v>7.78</v>
      </c>
      <c r="T44" s="198">
        <v>0</v>
      </c>
      <c r="U44" s="198">
        <v>20.6</v>
      </c>
      <c r="V44" s="198">
        <v>6.11</v>
      </c>
      <c r="W44" s="198">
        <v>13.68</v>
      </c>
      <c r="X44" s="198">
        <v>43.5</v>
      </c>
      <c r="Y44" s="198">
        <v>0</v>
      </c>
      <c r="Z44" s="198">
        <v>79.790000000000006</v>
      </c>
      <c r="AA44" s="198">
        <v>22.41</v>
      </c>
      <c r="AB44" s="198">
        <v>0</v>
      </c>
      <c r="AC44" s="198">
        <v>15</v>
      </c>
      <c r="AD44" s="198">
        <v>0</v>
      </c>
      <c r="AE44" s="198">
        <v>0</v>
      </c>
      <c r="AF44" s="198">
        <v>0</v>
      </c>
      <c r="AG44" s="198">
        <v>11.57</v>
      </c>
      <c r="AH44" s="198">
        <v>0</v>
      </c>
      <c r="AI44" s="198">
        <v>17.350000000000001</v>
      </c>
      <c r="AJ44" s="198">
        <v>0</v>
      </c>
      <c r="AK44" s="198">
        <v>65.260000000000005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10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4.8099999999999996</v>
      </c>
      <c r="L45" s="198">
        <v>388</v>
      </c>
      <c r="M45" s="198">
        <v>27.13</v>
      </c>
      <c r="N45" s="198">
        <v>34.83</v>
      </c>
      <c r="O45" s="198">
        <v>0</v>
      </c>
      <c r="P45" s="198">
        <v>30.66</v>
      </c>
      <c r="Q45" s="198">
        <v>6.43</v>
      </c>
      <c r="R45" s="198">
        <v>12.5</v>
      </c>
      <c r="S45" s="198">
        <v>7.78</v>
      </c>
      <c r="T45" s="198">
        <v>0</v>
      </c>
      <c r="U45" s="198">
        <v>20.6</v>
      </c>
      <c r="V45" s="198">
        <v>6.11</v>
      </c>
      <c r="W45" s="198">
        <v>13.68</v>
      </c>
      <c r="X45" s="198">
        <v>43.5</v>
      </c>
      <c r="Y45" s="198">
        <v>0</v>
      </c>
      <c r="Z45" s="198">
        <v>79.790000000000006</v>
      </c>
      <c r="AA45" s="198">
        <v>22.41</v>
      </c>
      <c r="AB45" s="198">
        <v>0</v>
      </c>
      <c r="AC45" s="198">
        <v>15</v>
      </c>
      <c r="AD45" s="198">
        <v>0</v>
      </c>
      <c r="AE45" s="198">
        <v>0</v>
      </c>
      <c r="AF45" s="198">
        <v>0</v>
      </c>
      <c r="AG45" s="198">
        <v>11.57</v>
      </c>
      <c r="AH45" s="198">
        <v>0</v>
      </c>
      <c r="AI45" s="198">
        <v>17.350000000000001</v>
      </c>
      <c r="AJ45" s="198">
        <v>0</v>
      </c>
      <c r="AK45" s="198">
        <v>65.25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10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4.8099999999999996</v>
      </c>
      <c r="L46" s="198">
        <v>388</v>
      </c>
      <c r="M46" s="198">
        <v>27.13</v>
      </c>
      <c r="N46" s="198">
        <v>34.83</v>
      </c>
      <c r="O46" s="198">
        <v>0</v>
      </c>
      <c r="P46" s="198">
        <v>30.66</v>
      </c>
      <c r="Q46" s="198">
        <v>6.43</v>
      </c>
      <c r="R46" s="198">
        <v>12.5</v>
      </c>
      <c r="S46" s="198">
        <v>7.78</v>
      </c>
      <c r="T46" s="198">
        <v>0</v>
      </c>
      <c r="U46" s="198">
        <v>20.6</v>
      </c>
      <c r="V46" s="198">
        <v>6.11</v>
      </c>
      <c r="W46" s="198">
        <v>13.68</v>
      </c>
      <c r="X46" s="198">
        <v>43.5</v>
      </c>
      <c r="Y46" s="198">
        <v>0</v>
      </c>
      <c r="Z46" s="198">
        <v>79.790000000000006</v>
      </c>
      <c r="AA46" s="198">
        <v>22.41</v>
      </c>
      <c r="AB46" s="198">
        <v>0</v>
      </c>
      <c r="AC46" s="198">
        <v>15</v>
      </c>
      <c r="AD46" s="198">
        <v>0</v>
      </c>
      <c r="AE46" s="198">
        <v>0</v>
      </c>
      <c r="AF46" s="198">
        <v>0</v>
      </c>
      <c r="AG46" s="198">
        <v>11.57</v>
      </c>
      <c r="AH46" s="198">
        <v>0</v>
      </c>
      <c r="AI46" s="198">
        <v>17.350000000000001</v>
      </c>
      <c r="AJ46" s="198">
        <v>0</v>
      </c>
      <c r="AK46" s="198">
        <v>65.25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10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4.8099999999999996</v>
      </c>
      <c r="L47" s="198">
        <v>360</v>
      </c>
      <c r="M47" s="198">
        <v>27.13</v>
      </c>
      <c r="N47" s="198">
        <v>34.83</v>
      </c>
      <c r="O47" s="198">
        <v>0</v>
      </c>
      <c r="P47" s="198">
        <v>30.66</v>
      </c>
      <c r="Q47" s="198">
        <v>6.43</v>
      </c>
      <c r="R47" s="198">
        <v>12.5</v>
      </c>
      <c r="S47" s="198">
        <v>7.78</v>
      </c>
      <c r="T47" s="198">
        <v>0</v>
      </c>
      <c r="U47" s="198">
        <v>20.6</v>
      </c>
      <c r="V47" s="198">
        <v>6.11</v>
      </c>
      <c r="W47" s="198">
        <v>13.68</v>
      </c>
      <c r="X47" s="198">
        <v>43.5</v>
      </c>
      <c r="Y47" s="198">
        <v>0</v>
      </c>
      <c r="Z47" s="198">
        <v>79.790000000000006</v>
      </c>
      <c r="AA47" s="198">
        <v>22.41</v>
      </c>
      <c r="AB47" s="198">
        <v>0</v>
      </c>
      <c r="AC47" s="198">
        <v>12.22</v>
      </c>
      <c r="AD47" s="198">
        <v>0</v>
      </c>
      <c r="AE47" s="198">
        <v>0</v>
      </c>
      <c r="AF47" s="198">
        <v>0</v>
      </c>
      <c r="AG47" s="198">
        <v>11.57</v>
      </c>
      <c r="AH47" s="198">
        <v>0</v>
      </c>
      <c r="AI47" s="198">
        <v>17.350000000000001</v>
      </c>
      <c r="AJ47" s="198">
        <v>0</v>
      </c>
      <c r="AK47" s="198">
        <v>65.25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10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4.8099999999999996</v>
      </c>
      <c r="L48" s="198">
        <v>320</v>
      </c>
      <c r="M48" s="198">
        <v>27.13</v>
      </c>
      <c r="N48" s="198">
        <v>34.83</v>
      </c>
      <c r="O48" s="198">
        <v>0</v>
      </c>
      <c r="P48" s="198">
        <v>30.66</v>
      </c>
      <c r="Q48" s="198">
        <v>6.43</v>
      </c>
      <c r="R48" s="198">
        <v>12.5</v>
      </c>
      <c r="S48" s="198">
        <v>7.78</v>
      </c>
      <c r="T48" s="198">
        <v>0</v>
      </c>
      <c r="U48" s="198">
        <v>20.6</v>
      </c>
      <c r="V48" s="198">
        <v>6.11</v>
      </c>
      <c r="W48" s="198">
        <v>13.68</v>
      </c>
      <c r="X48" s="198">
        <v>43.5</v>
      </c>
      <c r="Y48" s="198">
        <v>0</v>
      </c>
      <c r="Z48" s="198">
        <v>79.790000000000006</v>
      </c>
      <c r="AA48" s="198">
        <v>22.41</v>
      </c>
      <c r="AB48" s="198">
        <v>0</v>
      </c>
      <c r="AC48" s="198">
        <v>12.22</v>
      </c>
      <c r="AD48" s="198">
        <v>0</v>
      </c>
      <c r="AE48" s="198">
        <v>0</v>
      </c>
      <c r="AF48" s="198">
        <v>0</v>
      </c>
      <c r="AG48" s="198">
        <v>11.57</v>
      </c>
      <c r="AH48" s="198">
        <v>0</v>
      </c>
      <c r="AI48" s="198">
        <v>17</v>
      </c>
      <c r="AJ48" s="198">
        <v>0</v>
      </c>
      <c r="AK48" s="198">
        <v>65.25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10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4.8099999999999996</v>
      </c>
      <c r="L49" s="198">
        <v>260</v>
      </c>
      <c r="M49" s="198">
        <v>27.13</v>
      </c>
      <c r="N49" s="198">
        <v>34.83</v>
      </c>
      <c r="O49" s="198">
        <v>0</v>
      </c>
      <c r="P49" s="198">
        <v>30.66</v>
      </c>
      <c r="Q49" s="198">
        <v>6.43</v>
      </c>
      <c r="R49" s="198">
        <v>12.5</v>
      </c>
      <c r="S49" s="198">
        <v>7.78</v>
      </c>
      <c r="T49" s="198">
        <v>0</v>
      </c>
      <c r="U49" s="198">
        <v>20.6</v>
      </c>
      <c r="V49" s="198">
        <v>6.11</v>
      </c>
      <c r="W49" s="198">
        <v>13.68</v>
      </c>
      <c r="X49" s="198">
        <v>43.5</v>
      </c>
      <c r="Y49" s="198">
        <v>0</v>
      </c>
      <c r="Z49" s="198">
        <v>79.790000000000006</v>
      </c>
      <c r="AA49" s="198">
        <v>22.41</v>
      </c>
      <c r="AB49" s="198">
        <v>0</v>
      </c>
      <c r="AC49" s="198">
        <v>12.22</v>
      </c>
      <c r="AD49" s="198">
        <v>0</v>
      </c>
      <c r="AE49" s="198">
        <v>0</v>
      </c>
      <c r="AF49" s="198">
        <v>0</v>
      </c>
      <c r="AG49" s="198">
        <v>11.57</v>
      </c>
      <c r="AH49" s="198">
        <v>0</v>
      </c>
      <c r="AI49" s="198">
        <v>17</v>
      </c>
      <c r="AJ49" s="198">
        <v>0</v>
      </c>
      <c r="AK49" s="198">
        <v>65.25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10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4.8099999999999996</v>
      </c>
      <c r="L50" s="198">
        <v>215</v>
      </c>
      <c r="M50" s="198">
        <v>27.13</v>
      </c>
      <c r="N50" s="198">
        <v>34.83</v>
      </c>
      <c r="O50" s="198">
        <v>0</v>
      </c>
      <c r="P50" s="198">
        <v>30.66</v>
      </c>
      <c r="Q50" s="198">
        <v>6.43</v>
      </c>
      <c r="R50" s="198">
        <v>12.5</v>
      </c>
      <c r="S50" s="198">
        <v>7.78</v>
      </c>
      <c r="T50" s="198">
        <v>0</v>
      </c>
      <c r="U50" s="198">
        <v>20.6</v>
      </c>
      <c r="V50" s="198">
        <v>6.11</v>
      </c>
      <c r="W50" s="198">
        <v>13.68</v>
      </c>
      <c r="X50" s="198">
        <v>43.5</v>
      </c>
      <c r="Y50" s="198">
        <v>0</v>
      </c>
      <c r="Z50" s="198">
        <v>79.790000000000006</v>
      </c>
      <c r="AA50" s="198">
        <v>22.41</v>
      </c>
      <c r="AB50" s="198">
        <v>0</v>
      </c>
      <c r="AC50" s="198">
        <v>12.22</v>
      </c>
      <c r="AD50" s="198">
        <v>0</v>
      </c>
      <c r="AE50" s="198">
        <v>0</v>
      </c>
      <c r="AF50" s="198">
        <v>0</v>
      </c>
      <c r="AG50" s="198">
        <v>11.57</v>
      </c>
      <c r="AH50" s="198">
        <v>0</v>
      </c>
      <c r="AI50" s="198">
        <v>17</v>
      </c>
      <c r="AJ50" s="198">
        <v>0</v>
      </c>
      <c r="AK50" s="198">
        <v>65.25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10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215</v>
      </c>
      <c r="M51" s="198">
        <v>27.13</v>
      </c>
      <c r="N51" s="198">
        <v>34.83</v>
      </c>
      <c r="O51" s="198">
        <v>0</v>
      </c>
      <c r="P51" s="198">
        <v>30.66</v>
      </c>
      <c r="Q51" s="198">
        <v>2.88</v>
      </c>
      <c r="R51" s="198">
        <v>5.77</v>
      </c>
      <c r="S51" s="198">
        <v>2.88</v>
      </c>
      <c r="T51" s="198">
        <v>0</v>
      </c>
      <c r="U51" s="198">
        <v>20.6</v>
      </c>
      <c r="V51" s="198">
        <v>6.11</v>
      </c>
      <c r="W51" s="198">
        <v>13.68</v>
      </c>
      <c r="X51" s="198">
        <v>43.5</v>
      </c>
      <c r="Y51" s="198">
        <v>0</v>
      </c>
      <c r="Z51" s="198">
        <v>79.790000000000006</v>
      </c>
      <c r="AA51" s="198">
        <v>7.79</v>
      </c>
      <c r="AB51" s="198">
        <v>0</v>
      </c>
      <c r="AC51" s="198">
        <v>12.22</v>
      </c>
      <c r="AD51" s="198">
        <v>0</v>
      </c>
      <c r="AE51" s="198">
        <v>0</v>
      </c>
      <c r="AF51" s="198">
        <v>0</v>
      </c>
      <c r="AG51" s="198">
        <v>11.57</v>
      </c>
      <c r="AH51" s="198">
        <v>0</v>
      </c>
      <c r="AI51" s="198">
        <v>17.350000000000001</v>
      </c>
      <c r="AJ51" s="198">
        <v>0</v>
      </c>
      <c r="AK51" s="198">
        <v>65.25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10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215</v>
      </c>
      <c r="M52" s="198">
        <v>27.13</v>
      </c>
      <c r="N52" s="198">
        <v>34.83</v>
      </c>
      <c r="O52" s="198">
        <v>0</v>
      </c>
      <c r="P52" s="198">
        <v>30.66</v>
      </c>
      <c r="Q52" s="198">
        <v>2.88</v>
      </c>
      <c r="R52" s="198">
        <v>5.77</v>
      </c>
      <c r="S52" s="198">
        <v>2.88</v>
      </c>
      <c r="T52" s="198">
        <v>0</v>
      </c>
      <c r="U52" s="198">
        <v>20.6</v>
      </c>
      <c r="V52" s="198">
        <v>0</v>
      </c>
      <c r="W52" s="198">
        <v>0</v>
      </c>
      <c r="X52" s="198">
        <v>43.5</v>
      </c>
      <c r="Y52" s="198">
        <v>0</v>
      </c>
      <c r="Z52" s="198">
        <v>79.790000000000006</v>
      </c>
      <c r="AA52" s="198">
        <v>7.79</v>
      </c>
      <c r="AB52" s="198">
        <v>0</v>
      </c>
      <c r="AC52" s="198">
        <v>12.22</v>
      </c>
      <c r="AD52" s="198">
        <v>0</v>
      </c>
      <c r="AE52" s="198">
        <v>0</v>
      </c>
      <c r="AF52" s="198">
        <v>0</v>
      </c>
      <c r="AG52" s="198">
        <v>11.57</v>
      </c>
      <c r="AH52" s="198">
        <v>0</v>
      </c>
      <c r="AI52" s="198">
        <v>17.350000000000001</v>
      </c>
      <c r="AJ52" s="198">
        <v>0</v>
      </c>
      <c r="AK52" s="198">
        <v>65.25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10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215</v>
      </c>
      <c r="M53" s="198">
        <v>27.13</v>
      </c>
      <c r="N53" s="198">
        <v>34.83</v>
      </c>
      <c r="O53" s="198">
        <v>0</v>
      </c>
      <c r="P53" s="198">
        <v>30.66</v>
      </c>
      <c r="Q53" s="198">
        <v>2.88</v>
      </c>
      <c r="R53" s="198">
        <v>5.77</v>
      </c>
      <c r="S53" s="198">
        <v>2.88</v>
      </c>
      <c r="T53" s="198">
        <v>0</v>
      </c>
      <c r="U53" s="198">
        <v>20.6</v>
      </c>
      <c r="V53" s="198">
        <v>0</v>
      </c>
      <c r="W53" s="198">
        <v>0</v>
      </c>
      <c r="X53" s="198">
        <v>43.5</v>
      </c>
      <c r="Y53" s="198">
        <v>0</v>
      </c>
      <c r="Z53" s="198">
        <v>79.790000000000006</v>
      </c>
      <c r="AA53" s="198">
        <v>7.79</v>
      </c>
      <c r="AB53" s="198">
        <v>0</v>
      </c>
      <c r="AC53" s="198">
        <v>12.22</v>
      </c>
      <c r="AD53" s="198">
        <v>0</v>
      </c>
      <c r="AE53" s="198">
        <v>0</v>
      </c>
      <c r="AF53" s="198">
        <v>0</v>
      </c>
      <c r="AG53" s="198">
        <v>11.57</v>
      </c>
      <c r="AH53" s="198">
        <v>0</v>
      </c>
      <c r="AI53" s="198">
        <v>17.350000000000001</v>
      </c>
      <c r="AJ53" s="198">
        <v>0</v>
      </c>
      <c r="AK53" s="198">
        <v>65.25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10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215</v>
      </c>
      <c r="M54" s="198">
        <v>27.13</v>
      </c>
      <c r="N54" s="198">
        <v>34.83</v>
      </c>
      <c r="O54" s="198">
        <v>0</v>
      </c>
      <c r="P54" s="198">
        <v>30.66</v>
      </c>
      <c r="Q54" s="198">
        <v>2.88</v>
      </c>
      <c r="R54" s="198">
        <v>5.77</v>
      </c>
      <c r="S54" s="198">
        <v>2.88</v>
      </c>
      <c r="T54" s="198">
        <v>0</v>
      </c>
      <c r="U54" s="198">
        <v>20.6</v>
      </c>
      <c r="V54" s="198">
        <v>0</v>
      </c>
      <c r="W54" s="198">
        <v>0</v>
      </c>
      <c r="X54" s="198">
        <v>43.5</v>
      </c>
      <c r="Y54" s="198">
        <v>0</v>
      </c>
      <c r="Z54" s="198">
        <v>38.44</v>
      </c>
      <c r="AA54" s="198">
        <v>7.79</v>
      </c>
      <c r="AB54" s="198">
        <v>0</v>
      </c>
      <c r="AC54" s="198">
        <v>11.61</v>
      </c>
      <c r="AD54" s="198">
        <v>0</v>
      </c>
      <c r="AE54" s="198">
        <v>0</v>
      </c>
      <c r="AF54" s="198">
        <v>0</v>
      </c>
      <c r="AG54" s="198">
        <v>11.57</v>
      </c>
      <c r="AH54" s="198">
        <v>0</v>
      </c>
      <c r="AI54" s="198">
        <v>17.350000000000001</v>
      </c>
      <c r="AJ54" s="198">
        <v>0</v>
      </c>
      <c r="AK54" s="198">
        <v>49.28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10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215</v>
      </c>
      <c r="M55" s="198">
        <v>27.13</v>
      </c>
      <c r="N55" s="198">
        <v>34.83</v>
      </c>
      <c r="O55" s="198">
        <v>0</v>
      </c>
      <c r="P55" s="198">
        <v>30.66</v>
      </c>
      <c r="Q55" s="198">
        <v>2.88</v>
      </c>
      <c r="R55" s="198">
        <v>5.77</v>
      </c>
      <c r="S55" s="198">
        <v>2.88</v>
      </c>
      <c r="T55" s="198">
        <v>0</v>
      </c>
      <c r="U55" s="198">
        <v>20.6</v>
      </c>
      <c r="V55" s="198">
        <v>0</v>
      </c>
      <c r="W55" s="198">
        <v>0</v>
      </c>
      <c r="X55" s="198">
        <v>43.5</v>
      </c>
      <c r="Y55" s="198">
        <v>0</v>
      </c>
      <c r="Z55" s="198">
        <v>38.44</v>
      </c>
      <c r="AA55" s="198">
        <v>7.69</v>
      </c>
      <c r="AB55" s="198">
        <v>0</v>
      </c>
      <c r="AC55" s="198">
        <v>15</v>
      </c>
      <c r="AD55" s="198">
        <v>0</v>
      </c>
      <c r="AE55" s="198">
        <v>0</v>
      </c>
      <c r="AF55" s="198">
        <v>0</v>
      </c>
      <c r="AG55" s="198">
        <v>11.57</v>
      </c>
      <c r="AH55" s="198">
        <v>0</v>
      </c>
      <c r="AI55" s="198">
        <v>17.350000000000001</v>
      </c>
      <c r="AJ55" s="198">
        <v>0</v>
      </c>
      <c r="AK55" s="198">
        <v>48.49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10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215</v>
      </c>
      <c r="M56" s="198">
        <v>27.13</v>
      </c>
      <c r="N56" s="198">
        <v>34.83</v>
      </c>
      <c r="O56" s="198">
        <v>0</v>
      </c>
      <c r="P56" s="198">
        <v>30.66</v>
      </c>
      <c r="Q56" s="198">
        <v>2.88</v>
      </c>
      <c r="R56" s="198">
        <v>5.77</v>
      </c>
      <c r="S56" s="198">
        <v>2.88</v>
      </c>
      <c r="T56" s="198">
        <v>0</v>
      </c>
      <c r="U56" s="198">
        <v>20.6</v>
      </c>
      <c r="V56" s="198">
        <v>0</v>
      </c>
      <c r="W56" s="198">
        <v>0</v>
      </c>
      <c r="X56" s="198">
        <v>43.5</v>
      </c>
      <c r="Y56" s="198">
        <v>0</v>
      </c>
      <c r="Z56" s="198">
        <v>38.44</v>
      </c>
      <c r="AA56" s="198">
        <v>7.69</v>
      </c>
      <c r="AB56" s="198">
        <v>0</v>
      </c>
      <c r="AC56" s="198">
        <v>15</v>
      </c>
      <c r="AD56" s="198">
        <v>0</v>
      </c>
      <c r="AE56" s="198">
        <v>0</v>
      </c>
      <c r="AF56" s="198">
        <v>0</v>
      </c>
      <c r="AG56" s="198">
        <v>11.57</v>
      </c>
      <c r="AH56" s="198">
        <v>0</v>
      </c>
      <c r="AI56" s="198">
        <v>17.350000000000001</v>
      </c>
      <c r="AJ56" s="198">
        <v>0</v>
      </c>
      <c r="AK56" s="198">
        <v>49.61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10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215</v>
      </c>
      <c r="M57" s="198">
        <v>27.13</v>
      </c>
      <c r="N57" s="198">
        <v>34.83</v>
      </c>
      <c r="O57" s="198">
        <v>0</v>
      </c>
      <c r="P57" s="198">
        <v>30.66</v>
      </c>
      <c r="Q57" s="198">
        <v>2.88</v>
      </c>
      <c r="R57" s="198">
        <v>5.77</v>
      </c>
      <c r="S57" s="198">
        <v>2.88</v>
      </c>
      <c r="T57" s="198">
        <v>0</v>
      </c>
      <c r="U57" s="198">
        <v>20.6</v>
      </c>
      <c r="V57" s="198">
        <v>0</v>
      </c>
      <c r="W57" s="198">
        <v>0</v>
      </c>
      <c r="X57" s="198">
        <v>43.5</v>
      </c>
      <c r="Y57" s="198">
        <v>0</v>
      </c>
      <c r="Z57" s="198">
        <v>38.44</v>
      </c>
      <c r="AA57" s="198">
        <v>7.69</v>
      </c>
      <c r="AB57" s="198">
        <v>0</v>
      </c>
      <c r="AC57" s="198">
        <v>15</v>
      </c>
      <c r="AD57" s="198">
        <v>0</v>
      </c>
      <c r="AE57" s="198">
        <v>0</v>
      </c>
      <c r="AF57" s="198">
        <v>0</v>
      </c>
      <c r="AG57" s="198">
        <v>11.57</v>
      </c>
      <c r="AH57" s="198">
        <v>0</v>
      </c>
      <c r="AI57" s="198">
        <v>17.350000000000001</v>
      </c>
      <c r="AJ57" s="198">
        <v>0</v>
      </c>
      <c r="AK57" s="198">
        <v>49.28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10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215</v>
      </c>
      <c r="M58" s="198">
        <v>27.13</v>
      </c>
      <c r="N58" s="198">
        <v>34.83</v>
      </c>
      <c r="O58" s="198">
        <v>0</v>
      </c>
      <c r="P58" s="198">
        <v>30.66</v>
      </c>
      <c r="Q58" s="198">
        <v>2.88</v>
      </c>
      <c r="R58" s="198">
        <v>5.77</v>
      </c>
      <c r="S58" s="198">
        <v>2.88</v>
      </c>
      <c r="T58" s="198">
        <v>0</v>
      </c>
      <c r="U58" s="198">
        <v>20.6</v>
      </c>
      <c r="V58" s="198">
        <v>0</v>
      </c>
      <c r="W58" s="198">
        <v>0</v>
      </c>
      <c r="X58" s="198">
        <v>43.5</v>
      </c>
      <c r="Y58" s="198">
        <v>0</v>
      </c>
      <c r="Z58" s="198">
        <v>38.44</v>
      </c>
      <c r="AA58" s="198">
        <v>7.69</v>
      </c>
      <c r="AB58" s="198">
        <v>0</v>
      </c>
      <c r="AC58" s="198">
        <v>15</v>
      </c>
      <c r="AD58" s="198">
        <v>0</v>
      </c>
      <c r="AE58" s="198">
        <v>0</v>
      </c>
      <c r="AF58" s="198">
        <v>0</v>
      </c>
      <c r="AG58" s="198">
        <v>11.57</v>
      </c>
      <c r="AH58" s="198">
        <v>0</v>
      </c>
      <c r="AI58" s="198">
        <v>17.350000000000001</v>
      </c>
      <c r="AJ58" s="198">
        <v>0</v>
      </c>
      <c r="AK58" s="198">
        <v>49.28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10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215</v>
      </c>
      <c r="M59" s="198">
        <v>27.13</v>
      </c>
      <c r="N59" s="198">
        <v>34.83</v>
      </c>
      <c r="O59" s="198">
        <v>0</v>
      </c>
      <c r="P59" s="198">
        <v>30.66</v>
      </c>
      <c r="Q59" s="198">
        <v>2.88</v>
      </c>
      <c r="R59" s="198">
        <v>5.77</v>
      </c>
      <c r="S59" s="198">
        <v>2.88</v>
      </c>
      <c r="T59" s="198">
        <v>0</v>
      </c>
      <c r="U59" s="198">
        <v>20.6</v>
      </c>
      <c r="V59" s="198">
        <v>0</v>
      </c>
      <c r="W59" s="198">
        <v>0</v>
      </c>
      <c r="X59" s="198">
        <v>43.5</v>
      </c>
      <c r="Y59" s="198">
        <v>0</v>
      </c>
      <c r="Z59" s="198">
        <v>38.44</v>
      </c>
      <c r="AA59" s="198">
        <v>7.69</v>
      </c>
      <c r="AB59" s="198">
        <v>0</v>
      </c>
      <c r="AC59" s="198">
        <v>15</v>
      </c>
      <c r="AD59" s="198">
        <v>0</v>
      </c>
      <c r="AE59" s="198">
        <v>0</v>
      </c>
      <c r="AF59" s="198">
        <v>0</v>
      </c>
      <c r="AG59" s="198">
        <v>11.57</v>
      </c>
      <c r="AH59" s="198">
        <v>0</v>
      </c>
      <c r="AI59" s="198">
        <v>17.350000000000001</v>
      </c>
      <c r="AJ59" s="198">
        <v>0</v>
      </c>
      <c r="AK59" s="198">
        <v>49.45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10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215</v>
      </c>
      <c r="M60" s="198">
        <v>27.13</v>
      </c>
      <c r="N60" s="198">
        <v>34.83</v>
      </c>
      <c r="O60" s="198">
        <v>0</v>
      </c>
      <c r="P60" s="198">
        <v>30.66</v>
      </c>
      <c r="Q60" s="198">
        <v>2.88</v>
      </c>
      <c r="R60" s="198">
        <v>5.77</v>
      </c>
      <c r="S60" s="198">
        <v>2.88</v>
      </c>
      <c r="T60" s="198">
        <v>0</v>
      </c>
      <c r="U60" s="198">
        <v>20.6</v>
      </c>
      <c r="V60" s="198">
        <v>0</v>
      </c>
      <c r="W60" s="198">
        <v>0</v>
      </c>
      <c r="X60" s="198">
        <v>43.5</v>
      </c>
      <c r="Y60" s="198">
        <v>0</v>
      </c>
      <c r="Z60" s="198">
        <v>38.44</v>
      </c>
      <c r="AA60" s="198">
        <v>7.69</v>
      </c>
      <c r="AB60" s="198">
        <v>0</v>
      </c>
      <c r="AC60" s="198">
        <v>15</v>
      </c>
      <c r="AD60" s="198">
        <v>0</v>
      </c>
      <c r="AE60" s="198">
        <v>0</v>
      </c>
      <c r="AF60" s="198">
        <v>0</v>
      </c>
      <c r="AG60" s="198">
        <v>11.57</v>
      </c>
      <c r="AH60" s="198">
        <v>0</v>
      </c>
      <c r="AI60" s="198">
        <v>17.350000000000001</v>
      </c>
      <c r="AJ60" s="198">
        <v>0</v>
      </c>
      <c r="AK60" s="198">
        <v>49.61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10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215</v>
      </c>
      <c r="M61" s="198">
        <v>27.13</v>
      </c>
      <c r="N61" s="198">
        <v>34.83</v>
      </c>
      <c r="O61" s="198">
        <v>0</v>
      </c>
      <c r="P61" s="198">
        <v>30.66</v>
      </c>
      <c r="Q61" s="198">
        <v>2.88</v>
      </c>
      <c r="R61" s="198">
        <v>5.77</v>
      </c>
      <c r="S61" s="198">
        <v>2.88</v>
      </c>
      <c r="T61" s="198">
        <v>0</v>
      </c>
      <c r="U61" s="198">
        <v>20.6</v>
      </c>
      <c r="V61" s="198">
        <v>0</v>
      </c>
      <c r="W61" s="198">
        <v>0</v>
      </c>
      <c r="X61" s="198">
        <v>43.5</v>
      </c>
      <c r="Y61" s="198">
        <v>0</v>
      </c>
      <c r="Z61" s="198">
        <v>38.44</v>
      </c>
      <c r="AA61" s="198">
        <v>7.69</v>
      </c>
      <c r="AB61" s="198">
        <v>0</v>
      </c>
      <c r="AC61" s="198">
        <v>15</v>
      </c>
      <c r="AD61" s="198">
        <v>0</v>
      </c>
      <c r="AE61" s="198">
        <v>0</v>
      </c>
      <c r="AF61" s="198">
        <v>0</v>
      </c>
      <c r="AG61" s="198">
        <v>11.57</v>
      </c>
      <c r="AH61" s="198">
        <v>0</v>
      </c>
      <c r="AI61" s="198">
        <v>17.350000000000001</v>
      </c>
      <c r="AJ61" s="198">
        <v>0</v>
      </c>
      <c r="AK61" s="198">
        <v>48.8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10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215</v>
      </c>
      <c r="M62" s="198">
        <v>27.13</v>
      </c>
      <c r="N62" s="198">
        <v>34.83</v>
      </c>
      <c r="O62" s="198">
        <v>0</v>
      </c>
      <c r="P62" s="198">
        <v>30.66</v>
      </c>
      <c r="Q62" s="198">
        <v>2.88</v>
      </c>
      <c r="R62" s="198">
        <v>5.77</v>
      </c>
      <c r="S62" s="198">
        <v>2.88</v>
      </c>
      <c r="T62" s="198">
        <v>0</v>
      </c>
      <c r="U62" s="198">
        <v>20.6</v>
      </c>
      <c r="V62" s="198">
        <v>0</v>
      </c>
      <c r="W62" s="198">
        <v>0</v>
      </c>
      <c r="X62" s="198">
        <v>43.5</v>
      </c>
      <c r="Y62" s="198">
        <v>0</v>
      </c>
      <c r="Z62" s="198">
        <v>38.44</v>
      </c>
      <c r="AA62" s="198">
        <v>7.69</v>
      </c>
      <c r="AB62" s="198">
        <v>0</v>
      </c>
      <c r="AC62" s="198">
        <v>15</v>
      </c>
      <c r="AD62" s="198">
        <v>0</v>
      </c>
      <c r="AE62" s="198">
        <v>0</v>
      </c>
      <c r="AF62" s="198">
        <v>0</v>
      </c>
      <c r="AG62" s="198">
        <v>11.57</v>
      </c>
      <c r="AH62" s="198">
        <v>0</v>
      </c>
      <c r="AI62" s="198">
        <v>17.350000000000001</v>
      </c>
      <c r="AJ62" s="198">
        <v>0</v>
      </c>
      <c r="AK62" s="198">
        <v>50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10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215</v>
      </c>
      <c r="M63" s="198">
        <v>27.13</v>
      </c>
      <c r="N63" s="198">
        <v>34.83</v>
      </c>
      <c r="O63" s="198">
        <v>0</v>
      </c>
      <c r="P63" s="198">
        <v>30.66</v>
      </c>
      <c r="Q63" s="198">
        <v>2.88</v>
      </c>
      <c r="R63" s="198">
        <v>5.77</v>
      </c>
      <c r="S63" s="198">
        <v>2.88</v>
      </c>
      <c r="T63" s="198">
        <v>0</v>
      </c>
      <c r="U63" s="198">
        <v>20.6</v>
      </c>
      <c r="V63" s="198">
        <v>0</v>
      </c>
      <c r="W63" s="198">
        <v>0</v>
      </c>
      <c r="X63" s="198">
        <v>43.5</v>
      </c>
      <c r="Y63" s="198">
        <v>0</v>
      </c>
      <c r="Z63" s="198">
        <v>38.44</v>
      </c>
      <c r="AA63" s="198">
        <v>7.69</v>
      </c>
      <c r="AB63" s="198">
        <v>0</v>
      </c>
      <c r="AC63" s="198">
        <v>15</v>
      </c>
      <c r="AD63" s="198">
        <v>0</v>
      </c>
      <c r="AE63" s="198">
        <v>0</v>
      </c>
      <c r="AF63" s="198">
        <v>0</v>
      </c>
      <c r="AG63" s="198">
        <v>11.57</v>
      </c>
      <c r="AH63" s="198">
        <v>0</v>
      </c>
      <c r="AI63" s="198">
        <v>17.350000000000001</v>
      </c>
      <c r="AJ63" s="198">
        <v>0</v>
      </c>
      <c r="AK63" s="198">
        <v>49.94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10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215</v>
      </c>
      <c r="M64" s="198">
        <v>27.13</v>
      </c>
      <c r="N64" s="198">
        <v>34.83</v>
      </c>
      <c r="O64" s="198">
        <v>0</v>
      </c>
      <c r="P64" s="198">
        <v>30.66</v>
      </c>
      <c r="Q64" s="198">
        <v>2.88</v>
      </c>
      <c r="R64" s="198">
        <v>5.77</v>
      </c>
      <c r="S64" s="198">
        <v>2.88</v>
      </c>
      <c r="T64" s="198">
        <v>0</v>
      </c>
      <c r="U64" s="198">
        <v>20.6</v>
      </c>
      <c r="V64" s="198">
        <v>0</v>
      </c>
      <c r="W64" s="198">
        <v>0</v>
      </c>
      <c r="X64" s="198">
        <v>43.5</v>
      </c>
      <c r="Y64" s="198">
        <v>0</v>
      </c>
      <c r="Z64" s="198">
        <v>38.44</v>
      </c>
      <c r="AA64" s="198">
        <v>7.69</v>
      </c>
      <c r="AB64" s="198">
        <v>0</v>
      </c>
      <c r="AC64" s="198">
        <v>15</v>
      </c>
      <c r="AD64" s="198">
        <v>0</v>
      </c>
      <c r="AE64" s="198">
        <v>0</v>
      </c>
      <c r="AF64" s="198">
        <v>0</v>
      </c>
      <c r="AG64" s="198">
        <v>11.57</v>
      </c>
      <c r="AH64" s="198">
        <v>0</v>
      </c>
      <c r="AI64" s="198">
        <v>17.350000000000001</v>
      </c>
      <c r="AJ64" s="198">
        <v>0</v>
      </c>
      <c r="AK64" s="198">
        <v>49.94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10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215</v>
      </c>
      <c r="M65" s="198">
        <v>27.13</v>
      </c>
      <c r="N65" s="198">
        <v>34.83</v>
      </c>
      <c r="O65" s="198">
        <v>0</v>
      </c>
      <c r="P65" s="198">
        <v>30.66</v>
      </c>
      <c r="Q65" s="198">
        <v>2.88</v>
      </c>
      <c r="R65" s="198">
        <v>5.77</v>
      </c>
      <c r="S65" s="198">
        <v>2.88</v>
      </c>
      <c r="T65" s="198">
        <v>0</v>
      </c>
      <c r="U65" s="198">
        <v>20.6</v>
      </c>
      <c r="V65" s="198">
        <v>0</v>
      </c>
      <c r="W65" s="198">
        <v>0</v>
      </c>
      <c r="X65" s="198">
        <v>43.5</v>
      </c>
      <c r="Y65" s="198">
        <v>0</v>
      </c>
      <c r="Z65" s="198">
        <v>38.44</v>
      </c>
      <c r="AA65" s="198">
        <v>7.69</v>
      </c>
      <c r="AB65" s="198">
        <v>0</v>
      </c>
      <c r="AC65" s="198">
        <v>15</v>
      </c>
      <c r="AD65" s="198">
        <v>0</v>
      </c>
      <c r="AE65" s="198">
        <v>0</v>
      </c>
      <c r="AF65" s="198">
        <v>0</v>
      </c>
      <c r="AG65" s="198">
        <v>11.57</v>
      </c>
      <c r="AH65" s="198">
        <v>0</v>
      </c>
      <c r="AI65" s="198">
        <v>17.350000000000001</v>
      </c>
      <c r="AJ65" s="198">
        <v>0</v>
      </c>
      <c r="AK65" s="198">
        <v>50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10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215</v>
      </c>
      <c r="M66" s="198">
        <v>27.13</v>
      </c>
      <c r="N66" s="198">
        <v>34.83</v>
      </c>
      <c r="O66" s="198">
        <v>0</v>
      </c>
      <c r="P66" s="198">
        <v>30.66</v>
      </c>
      <c r="Q66" s="198">
        <v>2.88</v>
      </c>
      <c r="R66" s="198">
        <v>5.77</v>
      </c>
      <c r="S66" s="198">
        <v>2.88</v>
      </c>
      <c r="T66" s="198">
        <v>0</v>
      </c>
      <c r="U66" s="198">
        <v>20.6</v>
      </c>
      <c r="V66" s="198">
        <v>0</v>
      </c>
      <c r="W66" s="198">
        <v>0</v>
      </c>
      <c r="X66" s="198">
        <v>43.5</v>
      </c>
      <c r="Y66" s="198">
        <v>0</v>
      </c>
      <c r="Z66" s="198">
        <v>38.44</v>
      </c>
      <c r="AA66" s="198">
        <v>7.69</v>
      </c>
      <c r="AB66" s="198">
        <v>0</v>
      </c>
      <c r="AC66" s="198">
        <v>15</v>
      </c>
      <c r="AD66" s="198">
        <v>0</v>
      </c>
      <c r="AE66" s="198">
        <v>0</v>
      </c>
      <c r="AF66" s="198">
        <v>0</v>
      </c>
      <c r="AG66" s="198">
        <v>11.57</v>
      </c>
      <c r="AH66" s="198">
        <v>0</v>
      </c>
      <c r="AI66" s="198">
        <v>17.350000000000001</v>
      </c>
      <c r="AJ66" s="198">
        <v>0</v>
      </c>
      <c r="AK66" s="198">
        <v>50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10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215</v>
      </c>
      <c r="M67" s="198">
        <v>27.13</v>
      </c>
      <c r="N67" s="198">
        <v>34.83</v>
      </c>
      <c r="O67" s="198">
        <v>0</v>
      </c>
      <c r="P67" s="198">
        <v>30.66</v>
      </c>
      <c r="Q67" s="198">
        <v>2.88</v>
      </c>
      <c r="R67" s="198">
        <v>5.77</v>
      </c>
      <c r="S67" s="198">
        <v>2.88</v>
      </c>
      <c r="T67" s="198">
        <v>0</v>
      </c>
      <c r="U67" s="198">
        <v>20.6</v>
      </c>
      <c r="V67" s="198">
        <v>0</v>
      </c>
      <c r="W67" s="198">
        <v>0</v>
      </c>
      <c r="X67" s="198">
        <v>43.5</v>
      </c>
      <c r="Y67" s="198">
        <v>0</v>
      </c>
      <c r="Z67" s="198">
        <v>38.44</v>
      </c>
      <c r="AA67" s="198">
        <v>7.69</v>
      </c>
      <c r="AB67" s="198">
        <v>0</v>
      </c>
      <c r="AC67" s="198">
        <v>15</v>
      </c>
      <c r="AD67" s="198">
        <v>0</v>
      </c>
      <c r="AE67" s="198">
        <v>0</v>
      </c>
      <c r="AF67" s="198">
        <v>0</v>
      </c>
      <c r="AG67" s="198">
        <v>11.57</v>
      </c>
      <c r="AH67" s="198">
        <v>0</v>
      </c>
      <c r="AI67" s="198">
        <v>17.350000000000001</v>
      </c>
      <c r="AJ67" s="198">
        <v>0</v>
      </c>
      <c r="AK67" s="198">
        <v>50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10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215</v>
      </c>
      <c r="M68" s="198">
        <v>27.13</v>
      </c>
      <c r="N68" s="198">
        <v>34.83</v>
      </c>
      <c r="O68" s="198">
        <v>0</v>
      </c>
      <c r="P68" s="198">
        <v>30.66</v>
      </c>
      <c r="Q68" s="198">
        <v>2.88</v>
      </c>
      <c r="R68" s="198">
        <v>5.77</v>
      </c>
      <c r="S68" s="198">
        <v>2.88</v>
      </c>
      <c r="T68" s="198">
        <v>0</v>
      </c>
      <c r="U68" s="198">
        <v>20.6</v>
      </c>
      <c r="V68" s="198">
        <v>0</v>
      </c>
      <c r="W68" s="198">
        <v>0</v>
      </c>
      <c r="X68" s="198">
        <v>43.5</v>
      </c>
      <c r="Y68" s="198">
        <v>0</v>
      </c>
      <c r="Z68" s="198">
        <v>38.44</v>
      </c>
      <c r="AA68" s="198">
        <v>7.69</v>
      </c>
      <c r="AB68" s="198">
        <v>0</v>
      </c>
      <c r="AC68" s="198">
        <v>15</v>
      </c>
      <c r="AD68" s="198">
        <v>0</v>
      </c>
      <c r="AE68" s="198">
        <v>0</v>
      </c>
      <c r="AF68" s="198">
        <v>0</v>
      </c>
      <c r="AG68" s="198">
        <v>11.57</v>
      </c>
      <c r="AH68" s="198">
        <v>0</v>
      </c>
      <c r="AI68" s="198">
        <v>17.350000000000001</v>
      </c>
      <c r="AJ68" s="198">
        <v>0</v>
      </c>
      <c r="AK68" s="198">
        <v>50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10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215</v>
      </c>
      <c r="M69" s="198">
        <v>27.13</v>
      </c>
      <c r="N69" s="198">
        <v>34.83</v>
      </c>
      <c r="O69" s="198">
        <v>0</v>
      </c>
      <c r="P69" s="198">
        <v>30.66</v>
      </c>
      <c r="Q69" s="198">
        <v>2.88</v>
      </c>
      <c r="R69" s="198">
        <v>5.77</v>
      </c>
      <c r="S69" s="198">
        <v>2.88</v>
      </c>
      <c r="T69" s="198">
        <v>0</v>
      </c>
      <c r="U69" s="198">
        <v>20.6</v>
      </c>
      <c r="V69" s="198">
        <v>0</v>
      </c>
      <c r="W69" s="198">
        <v>0</v>
      </c>
      <c r="X69" s="198">
        <v>43.5</v>
      </c>
      <c r="Y69" s="198">
        <v>0</v>
      </c>
      <c r="Z69" s="198">
        <v>38.44</v>
      </c>
      <c r="AA69" s="198">
        <v>7.69</v>
      </c>
      <c r="AB69" s="198">
        <v>0</v>
      </c>
      <c r="AC69" s="198">
        <v>15</v>
      </c>
      <c r="AD69" s="198">
        <v>0</v>
      </c>
      <c r="AE69" s="198">
        <v>0</v>
      </c>
      <c r="AF69" s="198">
        <v>0</v>
      </c>
      <c r="AG69" s="198">
        <v>11.57</v>
      </c>
      <c r="AH69" s="198">
        <v>0</v>
      </c>
      <c r="AI69" s="198">
        <v>17.350000000000001</v>
      </c>
      <c r="AJ69" s="198">
        <v>0</v>
      </c>
      <c r="AK69" s="198">
        <v>50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10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215</v>
      </c>
      <c r="M70" s="198">
        <v>27.13</v>
      </c>
      <c r="N70" s="198">
        <v>34.83</v>
      </c>
      <c r="O70" s="198">
        <v>0</v>
      </c>
      <c r="P70" s="198">
        <v>30.66</v>
      </c>
      <c r="Q70" s="198">
        <v>2.88</v>
      </c>
      <c r="R70" s="198">
        <v>5.77</v>
      </c>
      <c r="S70" s="198">
        <v>2.88</v>
      </c>
      <c r="T70" s="198">
        <v>0</v>
      </c>
      <c r="U70" s="198">
        <v>20.6</v>
      </c>
      <c r="V70" s="198">
        <v>0</v>
      </c>
      <c r="W70" s="198">
        <v>0</v>
      </c>
      <c r="X70" s="198">
        <v>43.5</v>
      </c>
      <c r="Y70" s="198">
        <v>0</v>
      </c>
      <c r="Z70" s="198">
        <v>38.44</v>
      </c>
      <c r="AA70" s="198">
        <v>7.69</v>
      </c>
      <c r="AB70" s="198">
        <v>0</v>
      </c>
      <c r="AC70" s="198">
        <v>15</v>
      </c>
      <c r="AD70" s="198">
        <v>0</v>
      </c>
      <c r="AE70" s="198">
        <v>0</v>
      </c>
      <c r="AF70" s="198">
        <v>0</v>
      </c>
      <c r="AG70" s="198">
        <v>11.57</v>
      </c>
      <c r="AH70" s="198">
        <v>0</v>
      </c>
      <c r="AI70" s="198">
        <v>17.350000000000001</v>
      </c>
      <c r="AJ70" s="198">
        <v>0</v>
      </c>
      <c r="AK70" s="198">
        <v>50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11.57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4.8099999999999996</v>
      </c>
      <c r="L71" s="198">
        <v>215</v>
      </c>
      <c r="M71" s="198">
        <v>27.13</v>
      </c>
      <c r="N71" s="198">
        <v>34.83</v>
      </c>
      <c r="O71" s="198">
        <v>0</v>
      </c>
      <c r="P71" s="198">
        <v>30.66</v>
      </c>
      <c r="Q71" s="198">
        <v>6.43</v>
      </c>
      <c r="R71" s="198">
        <v>12.51</v>
      </c>
      <c r="S71" s="198">
        <v>7.78</v>
      </c>
      <c r="T71" s="198">
        <v>0</v>
      </c>
      <c r="U71" s="198">
        <v>20.6</v>
      </c>
      <c r="V71" s="198">
        <v>6.11</v>
      </c>
      <c r="W71" s="198">
        <v>12.21</v>
      </c>
      <c r="X71" s="198">
        <v>43.5</v>
      </c>
      <c r="Y71" s="198">
        <v>0</v>
      </c>
      <c r="Z71" s="198">
        <v>79.790000000000006</v>
      </c>
      <c r="AA71" s="198">
        <v>22.41</v>
      </c>
      <c r="AB71" s="198">
        <v>0</v>
      </c>
      <c r="AC71" s="198">
        <v>15</v>
      </c>
      <c r="AD71" s="198">
        <v>0</v>
      </c>
      <c r="AE71" s="198">
        <v>0</v>
      </c>
      <c r="AF71" s="198">
        <v>0</v>
      </c>
      <c r="AG71" s="198">
        <v>11.57</v>
      </c>
      <c r="AH71" s="198">
        <v>0</v>
      </c>
      <c r="AI71" s="198">
        <v>17.350000000000001</v>
      </c>
      <c r="AJ71" s="198">
        <v>0</v>
      </c>
      <c r="AK71" s="198">
        <v>65.88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3.9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4.8099999999999996</v>
      </c>
      <c r="L72" s="198">
        <v>215</v>
      </c>
      <c r="M72" s="198">
        <v>27.13</v>
      </c>
      <c r="N72" s="198">
        <v>34.83</v>
      </c>
      <c r="O72" s="198">
        <v>0</v>
      </c>
      <c r="P72" s="198">
        <v>30.66</v>
      </c>
      <c r="Q72" s="198">
        <v>6.43</v>
      </c>
      <c r="R72" s="198">
        <v>12.51</v>
      </c>
      <c r="S72" s="198">
        <v>7.78</v>
      </c>
      <c r="T72" s="198">
        <v>0</v>
      </c>
      <c r="U72" s="198">
        <v>20.6</v>
      </c>
      <c r="V72" s="198">
        <v>6.11</v>
      </c>
      <c r="W72" s="198">
        <v>13.68</v>
      </c>
      <c r="X72" s="198">
        <v>43.5</v>
      </c>
      <c r="Y72" s="198">
        <v>0</v>
      </c>
      <c r="Z72" s="198">
        <v>79.790000000000006</v>
      </c>
      <c r="AA72" s="198">
        <v>22.41</v>
      </c>
      <c r="AB72" s="198">
        <v>0</v>
      </c>
      <c r="AC72" s="198">
        <v>15</v>
      </c>
      <c r="AD72" s="198">
        <v>0</v>
      </c>
      <c r="AE72" s="198">
        <v>0</v>
      </c>
      <c r="AF72" s="198">
        <v>0</v>
      </c>
      <c r="AG72" s="198">
        <v>11.57</v>
      </c>
      <c r="AH72" s="198">
        <v>0</v>
      </c>
      <c r="AI72" s="198">
        <v>17.350000000000001</v>
      </c>
      <c r="AJ72" s="198">
        <v>0</v>
      </c>
      <c r="AK72" s="198">
        <v>65.67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0.84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4.8099999999999996</v>
      </c>
      <c r="L73" s="198">
        <v>215</v>
      </c>
      <c r="M73" s="198">
        <v>27.13</v>
      </c>
      <c r="N73" s="198">
        <v>34.83</v>
      </c>
      <c r="O73" s="198">
        <v>0</v>
      </c>
      <c r="P73" s="198">
        <v>30.66</v>
      </c>
      <c r="Q73" s="198">
        <v>6.43</v>
      </c>
      <c r="R73" s="198">
        <v>12.51</v>
      </c>
      <c r="S73" s="198">
        <v>7.78</v>
      </c>
      <c r="T73" s="198">
        <v>0</v>
      </c>
      <c r="U73" s="198">
        <v>20.6</v>
      </c>
      <c r="V73" s="198">
        <v>6.11</v>
      </c>
      <c r="W73" s="198">
        <v>13.68</v>
      </c>
      <c r="X73" s="198">
        <v>43.5</v>
      </c>
      <c r="Y73" s="198">
        <v>0</v>
      </c>
      <c r="Z73" s="198">
        <v>79.790000000000006</v>
      </c>
      <c r="AA73" s="198">
        <v>22.41</v>
      </c>
      <c r="AB73" s="198">
        <v>0</v>
      </c>
      <c r="AC73" s="198">
        <v>15</v>
      </c>
      <c r="AD73" s="198">
        <v>0</v>
      </c>
      <c r="AE73" s="198">
        <v>0</v>
      </c>
      <c r="AF73" s="198">
        <v>0</v>
      </c>
      <c r="AG73" s="198">
        <v>11.57</v>
      </c>
      <c r="AH73" s="198">
        <v>0</v>
      </c>
      <c r="AI73" s="198">
        <v>17.350000000000001</v>
      </c>
      <c r="AJ73" s="198">
        <v>0</v>
      </c>
      <c r="AK73" s="198">
        <v>65.25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300</v>
      </c>
      <c r="M74" s="198">
        <v>27.13</v>
      </c>
      <c r="N74" s="198">
        <v>34.83</v>
      </c>
      <c r="O74" s="198">
        <v>0</v>
      </c>
      <c r="P74" s="198">
        <v>32.28</v>
      </c>
      <c r="Q74" s="198">
        <v>0</v>
      </c>
      <c r="R74" s="198">
        <v>0</v>
      </c>
      <c r="S74" s="198">
        <v>0</v>
      </c>
      <c r="T74" s="198">
        <v>0</v>
      </c>
      <c r="U74" s="198">
        <v>20.6</v>
      </c>
      <c r="V74" s="198">
        <v>0</v>
      </c>
      <c r="W74" s="198">
        <v>0</v>
      </c>
      <c r="X74" s="198">
        <v>43.5</v>
      </c>
      <c r="Y74" s="198">
        <v>0</v>
      </c>
      <c r="Z74" s="198">
        <v>57.67</v>
      </c>
      <c r="AA74" s="198">
        <v>7.69</v>
      </c>
      <c r="AB74" s="198">
        <v>0</v>
      </c>
      <c r="AC74" s="198">
        <v>15</v>
      </c>
      <c r="AD74" s="198">
        <v>0</v>
      </c>
      <c r="AE74" s="198">
        <v>0</v>
      </c>
      <c r="AF74" s="198">
        <v>0</v>
      </c>
      <c r="AG74" s="198">
        <v>11.57</v>
      </c>
      <c r="AH74" s="198">
        <v>0</v>
      </c>
      <c r="AI74" s="198">
        <v>17.350000000000001</v>
      </c>
      <c r="AJ74" s="198">
        <v>0</v>
      </c>
      <c r="AK74" s="198">
        <v>65.67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9.0399999999999991</v>
      </c>
      <c r="L75" s="198">
        <v>388</v>
      </c>
      <c r="M75" s="198">
        <v>27.13</v>
      </c>
      <c r="N75" s="198">
        <v>34.83</v>
      </c>
      <c r="O75" s="198">
        <v>0</v>
      </c>
      <c r="P75" s="198">
        <v>32.28</v>
      </c>
      <c r="Q75" s="198">
        <v>6.43</v>
      </c>
      <c r="R75" s="198">
        <v>12.5</v>
      </c>
      <c r="S75" s="198">
        <v>7.78</v>
      </c>
      <c r="T75" s="198">
        <v>0</v>
      </c>
      <c r="U75" s="198">
        <v>20.6</v>
      </c>
      <c r="V75" s="198">
        <v>6.11</v>
      </c>
      <c r="W75" s="198">
        <v>13.68</v>
      </c>
      <c r="X75" s="198">
        <v>43.5</v>
      </c>
      <c r="Y75" s="198">
        <v>0</v>
      </c>
      <c r="Z75" s="198">
        <v>79.790000000000006</v>
      </c>
      <c r="AA75" s="198">
        <v>22.41</v>
      </c>
      <c r="AB75" s="198">
        <v>0</v>
      </c>
      <c r="AC75" s="198">
        <v>15</v>
      </c>
      <c r="AD75" s="198">
        <v>0</v>
      </c>
      <c r="AE75" s="198">
        <v>0</v>
      </c>
      <c r="AF75" s="198">
        <v>0</v>
      </c>
      <c r="AG75" s="198">
        <v>11.57</v>
      </c>
      <c r="AH75" s="198">
        <v>0</v>
      </c>
      <c r="AI75" s="198">
        <v>17.350000000000001</v>
      </c>
      <c r="AJ75" s="198">
        <v>0</v>
      </c>
      <c r="AK75" s="198">
        <v>65.25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9.0399999999999991</v>
      </c>
      <c r="L76" s="198">
        <v>388</v>
      </c>
      <c r="M76" s="198">
        <v>27.13</v>
      </c>
      <c r="N76" s="198">
        <v>34.83</v>
      </c>
      <c r="O76" s="198">
        <v>0</v>
      </c>
      <c r="P76" s="198">
        <v>32.72</v>
      </c>
      <c r="Q76" s="198">
        <v>6.43</v>
      </c>
      <c r="R76" s="198">
        <v>12.5</v>
      </c>
      <c r="S76" s="198">
        <v>7.78</v>
      </c>
      <c r="T76" s="198">
        <v>0</v>
      </c>
      <c r="U76" s="198">
        <v>20.6</v>
      </c>
      <c r="V76" s="198">
        <v>6.11</v>
      </c>
      <c r="W76" s="198">
        <v>13.68</v>
      </c>
      <c r="X76" s="198">
        <v>43.5</v>
      </c>
      <c r="Y76" s="198">
        <v>0</v>
      </c>
      <c r="Z76" s="198">
        <v>79.790000000000006</v>
      </c>
      <c r="AA76" s="198">
        <v>22.41</v>
      </c>
      <c r="AB76" s="198">
        <v>0</v>
      </c>
      <c r="AC76" s="198">
        <v>15</v>
      </c>
      <c r="AD76" s="198">
        <v>0</v>
      </c>
      <c r="AE76" s="198">
        <v>0</v>
      </c>
      <c r="AF76" s="198">
        <v>0</v>
      </c>
      <c r="AG76" s="198">
        <v>11.57</v>
      </c>
      <c r="AH76" s="198">
        <v>0</v>
      </c>
      <c r="AI76" s="198">
        <v>17.350000000000001</v>
      </c>
      <c r="AJ76" s="198">
        <v>0</v>
      </c>
      <c r="AK76" s="198">
        <v>65.25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9.0399999999999991</v>
      </c>
      <c r="L77" s="198">
        <v>388</v>
      </c>
      <c r="M77" s="198">
        <v>27.13</v>
      </c>
      <c r="N77" s="198">
        <v>34.83</v>
      </c>
      <c r="O77" s="198">
        <v>0</v>
      </c>
      <c r="P77" s="198">
        <v>33.4</v>
      </c>
      <c r="Q77" s="198">
        <v>6.43</v>
      </c>
      <c r="R77" s="198">
        <v>12.5</v>
      </c>
      <c r="S77" s="198">
        <v>7.78</v>
      </c>
      <c r="T77" s="198">
        <v>0</v>
      </c>
      <c r="U77" s="198">
        <v>20.6</v>
      </c>
      <c r="V77" s="198">
        <v>6.11</v>
      </c>
      <c r="W77" s="198">
        <v>13.68</v>
      </c>
      <c r="X77" s="198">
        <v>43.5</v>
      </c>
      <c r="Y77" s="198">
        <v>0</v>
      </c>
      <c r="Z77" s="198">
        <v>79.790000000000006</v>
      </c>
      <c r="AA77" s="198">
        <v>22.41</v>
      </c>
      <c r="AB77" s="198">
        <v>0</v>
      </c>
      <c r="AC77" s="198">
        <v>15</v>
      </c>
      <c r="AD77" s="198">
        <v>0</v>
      </c>
      <c r="AE77" s="198">
        <v>0</v>
      </c>
      <c r="AF77" s="198">
        <v>0</v>
      </c>
      <c r="AG77" s="198">
        <v>11.57</v>
      </c>
      <c r="AH77" s="198">
        <v>0</v>
      </c>
      <c r="AI77" s="198">
        <v>17.350000000000001</v>
      </c>
      <c r="AJ77" s="198">
        <v>0</v>
      </c>
      <c r="AK77" s="198">
        <v>65.25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9.0399999999999991</v>
      </c>
      <c r="L78" s="198">
        <v>388</v>
      </c>
      <c r="M78" s="198">
        <v>27.13</v>
      </c>
      <c r="N78" s="198">
        <v>34.83</v>
      </c>
      <c r="O78" s="198">
        <v>0</v>
      </c>
      <c r="P78" s="198">
        <v>34.06</v>
      </c>
      <c r="Q78" s="198">
        <v>6.43</v>
      </c>
      <c r="R78" s="198">
        <v>12.5</v>
      </c>
      <c r="S78" s="198">
        <v>7.78</v>
      </c>
      <c r="T78" s="198">
        <v>0</v>
      </c>
      <c r="U78" s="198">
        <v>20.6</v>
      </c>
      <c r="V78" s="198">
        <v>6.11</v>
      </c>
      <c r="W78" s="198">
        <v>13.68</v>
      </c>
      <c r="X78" s="198">
        <v>43.5</v>
      </c>
      <c r="Y78" s="198">
        <v>0</v>
      </c>
      <c r="Z78" s="198">
        <v>79.790000000000006</v>
      </c>
      <c r="AA78" s="198">
        <v>22.41</v>
      </c>
      <c r="AB78" s="198">
        <v>0</v>
      </c>
      <c r="AC78" s="198">
        <v>15</v>
      </c>
      <c r="AD78" s="198">
        <v>0</v>
      </c>
      <c r="AE78" s="198">
        <v>0</v>
      </c>
      <c r="AF78" s="198">
        <v>0</v>
      </c>
      <c r="AG78" s="198">
        <v>11.57</v>
      </c>
      <c r="AH78" s="198">
        <v>0</v>
      </c>
      <c r="AI78" s="198">
        <v>17.350000000000001</v>
      </c>
      <c r="AJ78" s="198">
        <v>0</v>
      </c>
      <c r="AK78" s="198">
        <v>65.25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9.0399999999999991</v>
      </c>
      <c r="L79" s="198">
        <v>388</v>
      </c>
      <c r="M79" s="198">
        <v>27.13</v>
      </c>
      <c r="N79" s="198">
        <v>34.83</v>
      </c>
      <c r="O79" s="198">
        <v>0</v>
      </c>
      <c r="P79" s="198">
        <v>34.950000000000003</v>
      </c>
      <c r="Q79" s="198">
        <v>6.43</v>
      </c>
      <c r="R79" s="198">
        <v>12.5</v>
      </c>
      <c r="S79" s="198">
        <v>7.78</v>
      </c>
      <c r="T79" s="198">
        <v>0</v>
      </c>
      <c r="U79" s="198">
        <v>20.6</v>
      </c>
      <c r="V79" s="198">
        <v>6.11</v>
      </c>
      <c r="W79" s="198">
        <v>13.68</v>
      </c>
      <c r="X79" s="198">
        <v>43.5</v>
      </c>
      <c r="Y79" s="198">
        <v>0</v>
      </c>
      <c r="Z79" s="198">
        <v>79.790000000000006</v>
      </c>
      <c r="AA79" s="198">
        <v>22.41</v>
      </c>
      <c r="AB79" s="198">
        <v>0</v>
      </c>
      <c r="AC79" s="198">
        <v>15</v>
      </c>
      <c r="AD79" s="198">
        <v>0</v>
      </c>
      <c r="AE79" s="198">
        <v>0</v>
      </c>
      <c r="AF79" s="198">
        <v>0</v>
      </c>
      <c r="AG79" s="198">
        <v>11.57</v>
      </c>
      <c r="AH79" s="198">
        <v>0</v>
      </c>
      <c r="AI79" s="198">
        <v>17.350000000000001</v>
      </c>
      <c r="AJ79" s="198">
        <v>0</v>
      </c>
      <c r="AK79" s="198">
        <v>65.25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9.0399999999999991</v>
      </c>
      <c r="L80" s="198">
        <v>388</v>
      </c>
      <c r="M80" s="198">
        <v>27.13</v>
      </c>
      <c r="N80" s="198">
        <v>34.83</v>
      </c>
      <c r="O80" s="198">
        <v>0</v>
      </c>
      <c r="P80" s="198">
        <v>35.61</v>
      </c>
      <c r="Q80" s="198">
        <v>6.43</v>
      </c>
      <c r="R80" s="198">
        <v>12.5</v>
      </c>
      <c r="S80" s="198">
        <v>7.78</v>
      </c>
      <c r="T80" s="198">
        <v>0</v>
      </c>
      <c r="U80" s="198">
        <v>20.6</v>
      </c>
      <c r="V80" s="198">
        <v>6.11</v>
      </c>
      <c r="W80" s="198">
        <v>13.68</v>
      </c>
      <c r="X80" s="198">
        <v>43.5</v>
      </c>
      <c r="Y80" s="198">
        <v>0</v>
      </c>
      <c r="Z80" s="198">
        <v>79.790000000000006</v>
      </c>
      <c r="AA80" s="198">
        <v>22.41</v>
      </c>
      <c r="AB80" s="198">
        <v>0</v>
      </c>
      <c r="AC80" s="198">
        <v>15</v>
      </c>
      <c r="AD80" s="198">
        <v>0</v>
      </c>
      <c r="AE80" s="198">
        <v>0</v>
      </c>
      <c r="AF80" s="198">
        <v>0</v>
      </c>
      <c r="AG80" s="198">
        <v>11.57</v>
      </c>
      <c r="AH80" s="198">
        <v>0</v>
      </c>
      <c r="AI80" s="198">
        <v>17.350000000000001</v>
      </c>
      <c r="AJ80" s="198">
        <v>0</v>
      </c>
      <c r="AK80" s="198">
        <v>65.25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9.0399999999999991</v>
      </c>
      <c r="L81" s="198">
        <v>388</v>
      </c>
      <c r="M81" s="198">
        <v>27.13</v>
      </c>
      <c r="N81" s="198">
        <v>34.83</v>
      </c>
      <c r="O81" s="198">
        <v>0</v>
      </c>
      <c r="P81" s="198">
        <v>35.17</v>
      </c>
      <c r="Q81" s="198">
        <v>6.43</v>
      </c>
      <c r="R81" s="198">
        <v>12.5</v>
      </c>
      <c r="S81" s="198">
        <v>7.78</v>
      </c>
      <c r="T81" s="198">
        <v>0</v>
      </c>
      <c r="U81" s="198">
        <v>20.6</v>
      </c>
      <c r="V81" s="198">
        <v>6.11</v>
      </c>
      <c r="W81" s="198">
        <v>13.68</v>
      </c>
      <c r="X81" s="198">
        <v>43.5</v>
      </c>
      <c r="Y81" s="198">
        <v>0</v>
      </c>
      <c r="Z81" s="198">
        <v>79.790000000000006</v>
      </c>
      <c r="AA81" s="198">
        <v>22.41</v>
      </c>
      <c r="AB81" s="198">
        <v>0</v>
      </c>
      <c r="AC81" s="198">
        <v>15</v>
      </c>
      <c r="AD81" s="198">
        <v>0</v>
      </c>
      <c r="AE81" s="198">
        <v>0</v>
      </c>
      <c r="AF81" s="198">
        <v>0</v>
      </c>
      <c r="AG81" s="198">
        <v>11.57</v>
      </c>
      <c r="AH81" s="198">
        <v>0</v>
      </c>
      <c r="AI81" s="198">
        <v>17.350000000000001</v>
      </c>
      <c r="AJ81" s="198">
        <v>0</v>
      </c>
      <c r="AK81" s="198">
        <v>65.25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9.0399999999999991</v>
      </c>
      <c r="L82" s="198">
        <v>388</v>
      </c>
      <c r="M82" s="198">
        <v>27.13</v>
      </c>
      <c r="N82" s="198">
        <v>34.83</v>
      </c>
      <c r="O82" s="198">
        <v>0</v>
      </c>
      <c r="P82" s="198">
        <v>35.61</v>
      </c>
      <c r="Q82" s="198">
        <v>6.43</v>
      </c>
      <c r="R82" s="198">
        <v>12.5</v>
      </c>
      <c r="S82" s="198">
        <v>7.78</v>
      </c>
      <c r="T82" s="198">
        <v>0</v>
      </c>
      <c r="U82" s="198">
        <v>20.6</v>
      </c>
      <c r="V82" s="198">
        <v>6.11</v>
      </c>
      <c r="W82" s="198">
        <v>13.68</v>
      </c>
      <c r="X82" s="198">
        <v>43.5</v>
      </c>
      <c r="Y82" s="198">
        <v>0</v>
      </c>
      <c r="Z82" s="198">
        <v>79.790000000000006</v>
      </c>
      <c r="AA82" s="198">
        <v>22.41</v>
      </c>
      <c r="AB82" s="198">
        <v>0</v>
      </c>
      <c r="AC82" s="198">
        <v>15</v>
      </c>
      <c r="AD82" s="198">
        <v>0</v>
      </c>
      <c r="AE82" s="198">
        <v>0</v>
      </c>
      <c r="AF82" s="198">
        <v>0</v>
      </c>
      <c r="AG82" s="198">
        <v>11.57</v>
      </c>
      <c r="AH82" s="198">
        <v>0</v>
      </c>
      <c r="AI82" s="198">
        <v>17.350000000000001</v>
      </c>
      <c r="AJ82" s="198">
        <v>0</v>
      </c>
      <c r="AK82" s="198">
        <v>65.25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4.8099999999999996</v>
      </c>
      <c r="L83" s="198">
        <v>215</v>
      </c>
      <c r="M83" s="198">
        <v>27.13</v>
      </c>
      <c r="N83" s="198">
        <v>34.83</v>
      </c>
      <c r="O83" s="198">
        <v>0</v>
      </c>
      <c r="P83" s="198">
        <v>34.5</v>
      </c>
      <c r="Q83" s="198">
        <v>6.43</v>
      </c>
      <c r="R83" s="198">
        <v>12.5</v>
      </c>
      <c r="S83" s="198">
        <v>7.78</v>
      </c>
      <c r="T83" s="198">
        <v>0</v>
      </c>
      <c r="U83" s="198">
        <v>20.6</v>
      </c>
      <c r="V83" s="198">
        <v>6.11</v>
      </c>
      <c r="W83" s="198">
        <v>13.68</v>
      </c>
      <c r="X83" s="198">
        <v>43.5</v>
      </c>
      <c r="Y83" s="198">
        <v>0</v>
      </c>
      <c r="Z83" s="198">
        <v>79.790000000000006</v>
      </c>
      <c r="AA83" s="198">
        <v>22.41</v>
      </c>
      <c r="AB83" s="198">
        <v>0</v>
      </c>
      <c r="AC83" s="198">
        <v>15</v>
      </c>
      <c r="AD83" s="198">
        <v>0</v>
      </c>
      <c r="AE83" s="198">
        <v>0</v>
      </c>
      <c r="AF83" s="198">
        <v>0</v>
      </c>
      <c r="AG83" s="198">
        <v>11.57</v>
      </c>
      <c r="AH83" s="198">
        <v>0</v>
      </c>
      <c r="AI83" s="198">
        <v>17.350000000000001</v>
      </c>
      <c r="AJ83" s="198">
        <v>0</v>
      </c>
      <c r="AK83" s="198">
        <v>65.25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4.8099999999999996</v>
      </c>
      <c r="L84" s="198">
        <v>215</v>
      </c>
      <c r="M84" s="198">
        <v>27.13</v>
      </c>
      <c r="N84" s="198">
        <v>34.83</v>
      </c>
      <c r="O84" s="198">
        <v>0</v>
      </c>
      <c r="P84" s="198">
        <v>34.5</v>
      </c>
      <c r="Q84" s="198">
        <v>6.43</v>
      </c>
      <c r="R84" s="198">
        <v>12.5</v>
      </c>
      <c r="S84" s="198">
        <v>7.78</v>
      </c>
      <c r="T84" s="198">
        <v>0</v>
      </c>
      <c r="U84" s="198">
        <v>20.6</v>
      </c>
      <c r="V84" s="198">
        <v>6.11</v>
      </c>
      <c r="W84" s="198">
        <v>13.68</v>
      </c>
      <c r="X84" s="198">
        <v>43.5</v>
      </c>
      <c r="Y84" s="198">
        <v>0</v>
      </c>
      <c r="Z84" s="198">
        <v>79.790000000000006</v>
      </c>
      <c r="AA84" s="198">
        <v>22.41</v>
      </c>
      <c r="AB84" s="198">
        <v>0</v>
      </c>
      <c r="AC84" s="198">
        <v>15</v>
      </c>
      <c r="AD84" s="198">
        <v>0</v>
      </c>
      <c r="AE84" s="198">
        <v>0</v>
      </c>
      <c r="AF84" s="198">
        <v>0</v>
      </c>
      <c r="AG84" s="198">
        <v>11.57</v>
      </c>
      <c r="AH84" s="198">
        <v>0</v>
      </c>
      <c r="AI84" s="198">
        <v>17.350000000000001</v>
      </c>
      <c r="AJ84" s="198">
        <v>0</v>
      </c>
      <c r="AK84" s="198">
        <v>65.25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4.8099999999999996</v>
      </c>
      <c r="L85" s="198">
        <v>215</v>
      </c>
      <c r="M85" s="198">
        <v>27.13</v>
      </c>
      <c r="N85" s="198">
        <v>34.83</v>
      </c>
      <c r="O85" s="198">
        <v>0</v>
      </c>
      <c r="P85" s="198">
        <v>34.950000000000003</v>
      </c>
      <c r="Q85" s="198">
        <v>6.43</v>
      </c>
      <c r="R85" s="198">
        <v>12.5</v>
      </c>
      <c r="S85" s="198">
        <v>7.78</v>
      </c>
      <c r="T85" s="198">
        <v>0</v>
      </c>
      <c r="U85" s="198">
        <v>20.6</v>
      </c>
      <c r="V85" s="198">
        <v>6.11</v>
      </c>
      <c r="W85" s="198">
        <v>13.68</v>
      </c>
      <c r="X85" s="198">
        <v>43.5</v>
      </c>
      <c r="Y85" s="198">
        <v>0</v>
      </c>
      <c r="Z85" s="198">
        <v>79.790000000000006</v>
      </c>
      <c r="AA85" s="198">
        <v>22.41</v>
      </c>
      <c r="AB85" s="198">
        <v>0</v>
      </c>
      <c r="AC85" s="198">
        <v>15</v>
      </c>
      <c r="AD85" s="198">
        <v>0</v>
      </c>
      <c r="AE85" s="198">
        <v>0</v>
      </c>
      <c r="AF85" s="198">
        <v>0</v>
      </c>
      <c r="AG85" s="198">
        <v>11.57</v>
      </c>
      <c r="AH85" s="198">
        <v>0</v>
      </c>
      <c r="AI85" s="198">
        <v>17.350000000000001</v>
      </c>
      <c r="AJ85" s="198">
        <v>0</v>
      </c>
      <c r="AK85" s="198">
        <v>65.25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4.8099999999999996</v>
      </c>
      <c r="L86" s="198">
        <v>215</v>
      </c>
      <c r="M86" s="198">
        <v>27.13</v>
      </c>
      <c r="N86" s="198">
        <v>34.83</v>
      </c>
      <c r="O86" s="198">
        <v>0</v>
      </c>
      <c r="P86" s="198">
        <v>35.17</v>
      </c>
      <c r="Q86" s="198">
        <v>6.43</v>
      </c>
      <c r="R86" s="198">
        <v>12.5</v>
      </c>
      <c r="S86" s="198">
        <v>7.78</v>
      </c>
      <c r="T86" s="198">
        <v>0</v>
      </c>
      <c r="U86" s="198">
        <v>20.6</v>
      </c>
      <c r="V86" s="198">
        <v>6.11</v>
      </c>
      <c r="W86" s="198">
        <v>13.68</v>
      </c>
      <c r="X86" s="198">
        <v>43.5</v>
      </c>
      <c r="Y86" s="198">
        <v>0</v>
      </c>
      <c r="Z86" s="198">
        <v>79.790000000000006</v>
      </c>
      <c r="AA86" s="198">
        <v>22.41</v>
      </c>
      <c r="AB86" s="198">
        <v>0</v>
      </c>
      <c r="AC86" s="198">
        <v>15</v>
      </c>
      <c r="AD86" s="198">
        <v>0</v>
      </c>
      <c r="AE86" s="198">
        <v>0</v>
      </c>
      <c r="AF86" s="198">
        <v>0</v>
      </c>
      <c r="AG86" s="198">
        <v>11.57</v>
      </c>
      <c r="AH86" s="198">
        <v>0</v>
      </c>
      <c r="AI86" s="198">
        <v>17.350000000000001</v>
      </c>
      <c r="AJ86" s="198">
        <v>0</v>
      </c>
      <c r="AK86" s="198">
        <v>65.25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4.8099999999999996</v>
      </c>
      <c r="L87" s="198">
        <v>215</v>
      </c>
      <c r="M87" s="198">
        <v>27.13</v>
      </c>
      <c r="N87" s="198">
        <v>34.83</v>
      </c>
      <c r="O87" s="198">
        <v>0</v>
      </c>
      <c r="P87" s="198">
        <v>34.94</v>
      </c>
      <c r="Q87" s="198">
        <v>6.43</v>
      </c>
      <c r="R87" s="198">
        <v>12.5</v>
      </c>
      <c r="S87" s="198">
        <v>7.78</v>
      </c>
      <c r="T87" s="198">
        <v>0</v>
      </c>
      <c r="U87" s="198">
        <v>20.6</v>
      </c>
      <c r="V87" s="198">
        <v>6.11</v>
      </c>
      <c r="W87" s="198">
        <v>13.68</v>
      </c>
      <c r="X87" s="198">
        <v>43.5</v>
      </c>
      <c r="Y87" s="198">
        <v>0</v>
      </c>
      <c r="Z87" s="198">
        <v>79.790000000000006</v>
      </c>
      <c r="AA87" s="198">
        <v>22.41</v>
      </c>
      <c r="AB87" s="198">
        <v>0</v>
      </c>
      <c r="AC87" s="198">
        <v>15</v>
      </c>
      <c r="AD87" s="198">
        <v>0</v>
      </c>
      <c r="AE87" s="198">
        <v>0</v>
      </c>
      <c r="AF87" s="198">
        <v>0</v>
      </c>
      <c r="AG87" s="198">
        <v>11.57</v>
      </c>
      <c r="AH87" s="198">
        <v>0</v>
      </c>
      <c r="AI87" s="198">
        <v>17.350000000000001</v>
      </c>
      <c r="AJ87" s="198">
        <v>0</v>
      </c>
      <c r="AK87" s="198">
        <v>65.25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215</v>
      </c>
      <c r="M88" s="198">
        <v>27.13</v>
      </c>
      <c r="N88" s="198">
        <v>34.83</v>
      </c>
      <c r="O88" s="198">
        <v>0</v>
      </c>
      <c r="P88" s="198">
        <v>35.39</v>
      </c>
      <c r="Q88" s="198">
        <v>2.88</v>
      </c>
      <c r="R88" s="198">
        <v>5.77</v>
      </c>
      <c r="S88" s="198">
        <v>2.88</v>
      </c>
      <c r="T88" s="198">
        <v>0</v>
      </c>
      <c r="U88" s="198">
        <v>20.6</v>
      </c>
      <c r="V88" s="198">
        <v>0</v>
      </c>
      <c r="W88" s="198">
        <v>0</v>
      </c>
      <c r="X88" s="198">
        <v>43.5</v>
      </c>
      <c r="Y88" s="198">
        <v>0</v>
      </c>
      <c r="Z88" s="198">
        <v>79.790000000000006</v>
      </c>
      <c r="AA88" s="198">
        <v>7.69</v>
      </c>
      <c r="AB88" s="198">
        <v>0</v>
      </c>
      <c r="AC88" s="198">
        <v>15</v>
      </c>
      <c r="AD88" s="198">
        <v>0</v>
      </c>
      <c r="AE88" s="198">
        <v>0</v>
      </c>
      <c r="AF88" s="198">
        <v>0</v>
      </c>
      <c r="AG88" s="198">
        <v>11.57</v>
      </c>
      <c r="AH88" s="198">
        <v>0</v>
      </c>
      <c r="AI88" s="198">
        <v>17.350000000000001</v>
      </c>
      <c r="AJ88" s="198">
        <v>0</v>
      </c>
      <c r="AK88" s="198">
        <v>65.25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4.8099999999999996</v>
      </c>
      <c r="L89" s="198">
        <v>215</v>
      </c>
      <c r="M89" s="198">
        <v>27.13</v>
      </c>
      <c r="N89" s="198">
        <v>34.83</v>
      </c>
      <c r="O89" s="198">
        <v>0</v>
      </c>
      <c r="P89" s="198">
        <v>35.39</v>
      </c>
      <c r="Q89" s="198">
        <v>6.43</v>
      </c>
      <c r="R89" s="198">
        <v>12.5</v>
      </c>
      <c r="S89" s="198">
        <v>7.78</v>
      </c>
      <c r="T89" s="198">
        <v>0</v>
      </c>
      <c r="U89" s="198">
        <v>20.6</v>
      </c>
      <c r="V89" s="198">
        <v>6.11</v>
      </c>
      <c r="W89" s="198">
        <v>13.68</v>
      </c>
      <c r="X89" s="198">
        <v>43.5</v>
      </c>
      <c r="Y89" s="198">
        <v>0</v>
      </c>
      <c r="Z89" s="198">
        <v>79.790000000000006</v>
      </c>
      <c r="AA89" s="198">
        <v>22.41</v>
      </c>
      <c r="AB89" s="198">
        <v>0</v>
      </c>
      <c r="AC89" s="198">
        <v>15</v>
      </c>
      <c r="AD89" s="198">
        <v>0</v>
      </c>
      <c r="AE89" s="198">
        <v>0</v>
      </c>
      <c r="AF89" s="198">
        <v>0</v>
      </c>
      <c r="AG89" s="198">
        <v>11.57</v>
      </c>
      <c r="AH89" s="198">
        <v>0</v>
      </c>
      <c r="AI89" s="198">
        <v>17.350000000000001</v>
      </c>
      <c r="AJ89" s="198">
        <v>0</v>
      </c>
      <c r="AK89" s="198">
        <v>65.25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215</v>
      </c>
      <c r="M90" s="198">
        <v>27.13</v>
      </c>
      <c r="N90" s="198">
        <v>34.83</v>
      </c>
      <c r="O90" s="198">
        <v>0</v>
      </c>
      <c r="P90" s="198">
        <v>35.39</v>
      </c>
      <c r="Q90" s="198">
        <v>2.88</v>
      </c>
      <c r="R90" s="198">
        <v>5.77</v>
      </c>
      <c r="S90" s="198">
        <v>2.88</v>
      </c>
      <c r="T90" s="198">
        <v>0</v>
      </c>
      <c r="U90" s="198">
        <v>20.6</v>
      </c>
      <c r="V90" s="198">
        <v>0</v>
      </c>
      <c r="W90" s="198">
        <v>0</v>
      </c>
      <c r="X90" s="198">
        <v>43.5</v>
      </c>
      <c r="Y90" s="198">
        <v>0</v>
      </c>
      <c r="Z90" s="198">
        <v>38.44</v>
      </c>
      <c r="AA90" s="198">
        <v>7.69</v>
      </c>
      <c r="AB90" s="198">
        <v>0</v>
      </c>
      <c r="AC90" s="198">
        <v>15</v>
      </c>
      <c r="AD90" s="198">
        <v>0</v>
      </c>
      <c r="AE90" s="198">
        <v>0</v>
      </c>
      <c r="AF90" s="198">
        <v>0</v>
      </c>
      <c r="AG90" s="198">
        <v>11.57</v>
      </c>
      <c r="AH90" s="198">
        <v>0</v>
      </c>
      <c r="AI90" s="198">
        <v>17.350000000000001</v>
      </c>
      <c r="AJ90" s="198">
        <v>0</v>
      </c>
      <c r="AK90" s="198">
        <v>49.28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215</v>
      </c>
      <c r="M91" s="198">
        <v>27.13</v>
      </c>
      <c r="N91" s="198">
        <v>34.83</v>
      </c>
      <c r="O91" s="198">
        <v>0</v>
      </c>
      <c r="P91" s="198">
        <v>35.39</v>
      </c>
      <c r="Q91" s="198">
        <v>2.88</v>
      </c>
      <c r="R91" s="198">
        <v>5.77</v>
      </c>
      <c r="S91" s="198">
        <v>2.88</v>
      </c>
      <c r="T91" s="198">
        <v>0</v>
      </c>
      <c r="U91" s="198">
        <v>20.6</v>
      </c>
      <c r="V91" s="198">
        <v>0</v>
      </c>
      <c r="W91" s="198">
        <v>0</v>
      </c>
      <c r="X91" s="198">
        <v>43.5</v>
      </c>
      <c r="Y91" s="198">
        <v>0</v>
      </c>
      <c r="Z91" s="198">
        <v>38.44</v>
      </c>
      <c r="AA91" s="198">
        <v>7.69</v>
      </c>
      <c r="AB91" s="198">
        <v>0</v>
      </c>
      <c r="AC91" s="198">
        <v>15</v>
      </c>
      <c r="AD91" s="198">
        <v>0</v>
      </c>
      <c r="AE91" s="198">
        <v>0</v>
      </c>
      <c r="AF91" s="198">
        <v>0</v>
      </c>
      <c r="AG91" s="198">
        <v>11.57</v>
      </c>
      <c r="AH91" s="198">
        <v>0</v>
      </c>
      <c r="AI91" s="198">
        <v>17.350000000000001</v>
      </c>
      <c r="AJ91" s="198">
        <v>0</v>
      </c>
      <c r="AK91" s="198">
        <v>48.64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215</v>
      </c>
      <c r="M92" s="198">
        <v>27.13</v>
      </c>
      <c r="N92" s="198">
        <v>34.83</v>
      </c>
      <c r="O92" s="198">
        <v>0</v>
      </c>
      <c r="P92" s="198">
        <v>35.380000000000003</v>
      </c>
      <c r="Q92" s="198">
        <v>2.88</v>
      </c>
      <c r="R92" s="198">
        <v>5.77</v>
      </c>
      <c r="S92" s="198">
        <v>2.88</v>
      </c>
      <c r="T92" s="198">
        <v>0</v>
      </c>
      <c r="U92" s="198">
        <v>20.6</v>
      </c>
      <c r="V92" s="198">
        <v>0</v>
      </c>
      <c r="W92" s="198">
        <v>0</v>
      </c>
      <c r="X92" s="198">
        <v>43.5</v>
      </c>
      <c r="Y92" s="198">
        <v>0</v>
      </c>
      <c r="Z92" s="198">
        <v>38.44</v>
      </c>
      <c r="AA92" s="198">
        <v>7.69</v>
      </c>
      <c r="AB92" s="198">
        <v>0</v>
      </c>
      <c r="AC92" s="198">
        <v>15</v>
      </c>
      <c r="AD92" s="198">
        <v>0</v>
      </c>
      <c r="AE92" s="198">
        <v>0</v>
      </c>
      <c r="AF92" s="198">
        <v>0</v>
      </c>
      <c r="AG92" s="198">
        <v>11.57</v>
      </c>
      <c r="AH92" s="198">
        <v>0</v>
      </c>
      <c r="AI92" s="198">
        <v>17.350000000000001</v>
      </c>
      <c r="AJ92" s="198">
        <v>0</v>
      </c>
      <c r="AK92" s="198">
        <v>50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215</v>
      </c>
      <c r="M93" s="198">
        <v>27.13</v>
      </c>
      <c r="N93" s="198">
        <v>34.83</v>
      </c>
      <c r="O93" s="198">
        <v>0</v>
      </c>
      <c r="P93" s="198">
        <v>39.81</v>
      </c>
      <c r="Q93" s="198">
        <v>2.88</v>
      </c>
      <c r="R93" s="198">
        <v>5.77</v>
      </c>
      <c r="S93" s="198">
        <v>2.88</v>
      </c>
      <c r="T93" s="198">
        <v>0</v>
      </c>
      <c r="U93" s="198">
        <v>20.6</v>
      </c>
      <c r="V93" s="198">
        <v>0</v>
      </c>
      <c r="W93" s="198">
        <v>0</v>
      </c>
      <c r="X93" s="198">
        <v>43.5</v>
      </c>
      <c r="Y93" s="198">
        <v>0</v>
      </c>
      <c r="Z93" s="198">
        <v>38.44</v>
      </c>
      <c r="AA93" s="198">
        <v>7.69</v>
      </c>
      <c r="AB93" s="198">
        <v>0</v>
      </c>
      <c r="AC93" s="198">
        <v>15</v>
      </c>
      <c r="AD93" s="198">
        <v>0</v>
      </c>
      <c r="AE93" s="198">
        <v>0</v>
      </c>
      <c r="AF93" s="198">
        <v>0</v>
      </c>
      <c r="AG93" s="198">
        <v>11.57</v>
      </c>
      <c r="AH93" s="198">
        <v>0</v>
      </c>
      <c r="AI93" s="198">
        <v>17.350000000000001</v>
      </c>
      <c r="AJ93" s="198">
        <v>0</v>
      </c>
      <c r="AK93" s="198">
        <v>49.94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215</v>
      </c>
      <c r="M94" s="198">
        <v>27.13</v>
      </c>
      <c r="N94" s="198">
        <v>34.83</v>
      </c>
      <c r="O94" s="198">
        <v>0</v>
      </c>
      <c r="P94" s="198">
        <v>40.25</v>
      </c>
      <c r="Q94" s="198">
        <v>2.88</v>
      </c>
      <c r="R94" s="198">
        <v>5.77</v>
      </c>
      <c r="S94" s="198">
        <v>2.88</v>
      </c>
      <c r="T94" s="198">
        <v>0</v>
      </c>
      <c r="U94" s="198">
        <v>20.6</v>
      </c>
      <c r="V94" s="198">
        <v>0</v>
      </c>
      <c r="W94" s="198">
        <v>0</v>
      </c>
      <c r="X94" s="198">
        <v>43.5</v>
      </c>
      <c r="Y94" s="198">
        <v>0</v>
      </c>
      <c r="Z94" s="198">
        <v>38.44</v>
      </c>
      <c r="AA94" s="198">
        <v>7.69</v>
      </c>
      <c r="AB94" s="198">
        <v>0</v>
      </c>
      <c r="AC94" s="198">
        <v>15</v>
      </c>
      <c r="AD94" s="198">
        <v>0</v>
      </c>
      <c r="AE94" s="198">
        <v>0</v>
      </c>
      <c r="AF94" s="198">
        <v>0</v>
      </c>
      <c r="AG94" s="198">
        <v>11.57</v>
      </c>
      <c r="AH94" s="198">
        <v>0</v>
      </c>
      <c r="AI94" s="198">
        <v>17.350000000000001</v>
      </c>
      <c r="AJ94" s="198">
        <v>0</v>
      </c>
      <c r="AK94" s="198">
        <v>50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215</v>
      </c>
      <c r="M95" s="198">
        <v>27.13</v>
      </c>
      <c r="N95" s="198">
        <v>34.83</v>
      </c>
      <c r="O95" s="198">
        <v>0</v>
      </c>
      <c r="P95" s="198">
        <v>39.369999999999997</v>
      </c>
      <c r="Q95" s="198">
        <v>2.88</v>
      </c>
      <c r="R95" s="198">
        <v>5.77</v>
      </c>
      <c r="S95" s="198">
        <v>2.88</v>
      </c>
      <c r="T95" s="198">
        <v>0</v>
      </c>
      <c r="U95" s="198">
        <v>20.6</v>
      </c>
      <c r="V95" s="198">
        <v>0</v>
      </c>
      <c r="W95" s="198">
        <v>0</v>
      </c>
      <c r="X95" s="198">
        <v>43.5</v>
      </c>
      <c r="Y95" s="198">
        <v>0</v>
      </c>
      <c r="Z95" s="198">
        <v>38.44</v>
      </c>
      <c r="AA95" s="198">
        <v>7.69</v>
      </c>
      <c r="AB95" s="198">
        <v>0</v>
      </c>
      <c r="AC95" s="198">
        <v>15</v>
      </c>
      <c r="AD95" s="198">
        <v>0</v>
      </c>
      <c r="AE95" s="198">
        <v>0</v>
      </c>
      <c r="AF95" s="198">
        <v>0</v>
      </c>
      <c r="AG95" s="198">
        <v>11.57</v>
      </c>
      <c r="AH95" s="198">
        <v>0</v>
      </c>
      <c r="AI95" s="198">
        <v>17.350000000000001</v>
      </c>
      <c r="AJ95" s="198">
        <v>0</v>
      </c>
      <c r="AK95" s="198">
        <v>50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215</v>
      </c>
      <c r="M96" s="198">
        <v>27.13</v>
      </c>
      <c r="N96" s="198">
        <v>34.83</v>
      </c>
      <c r="O96" s="198">
        <v>0</v>
      </c>
      <c r="P96" s="198">
        <v>38.93</v>
      </c>
      <c r="Q96" s="198">
        <v>2.88</v>
      </c>
      <c r="R96" s="198">
        <v>5.77</v>
      </c>
      <c r="S96" s="198">
        <v>2.88</v>
      </c>
      <c r="T96" s="198">
        <v>0</v>
      </c>
      <c r="U96" s="198">
        <v>20.6</v>
      </c>
      <c r="V96" s="198">
        <v>0</v>
      </c>
      <c r="W96" s="198">
        <v>0</v>
      </c>
      <c r="X96" s="198">
        <v>43.5</v>
      </c>
      <c r="Y96" s="198">
        <v>0</v>
      </c>
      <c r="Z96" s="198">
        <v>38.44</v>
      </c>
      <c r="AA96" s="198">
        <v>7.69</v>
      </c>
      <c r="AB96" s="198">
        <v>0</v>
      </c>
      <c r="AC96" s="198">
        <v>15</v>
      </c>
      <c r="AD96" s="198">
        <v>0</v>
      </c>
      <c r="AE96" s="198">
        <v>0</v>
      </c>
      <c r="AF96" s="198">
        <v>0</v>
      </c>
      <c r="AG96" s="198">
        <v>11.57</v>
      </c>
      <c r="AH96" s="198">
        <v>0</v>
      </c>
      <c r="AI96" s="198">
        <v>17.350000000000001</v>
      </c>
      <c r="AJ96" s="198">
        <v>0</v>
      </c>
      <c r="AK96" s="198">
        <v>50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215</v>
      </c>
      <c r="M97" s="198">
        <v>27.13</v>
      </c>
      <c r="N97" s="198">
        <v>34.83</v>
      </c>
      <c r="O97" s="198">
        <v>0</v>
      </c>
      <c r="P97" s="198">
        <v>38.04</v>
      </c>
      <c r="Q97" s="198">
        <v>3.48</v>
      </c>
      <c r="R97" s="198">
        <v>6.4</v>
      </c>
      <c r="S97" s="198">
        <v>4.0199999999999996</v>
      </c>
      <c r="T97" s="198">
        <v>0</v>
      </c>
      <c r="U97" s="198">
        <v>20.6</v>
      </c>
      <c r="V97" s="198">
        <v>0</v>
      </c>
      <c r="W97" s="198">
        <v>0</v>
      </c>
      <c r="X97" s="198">
        <v>43.5</v>
      </c>
      <c r="Y97" s="198">
        <v>0</v>
      </c>
      <c r="Z97" s="198">
        <v>38.44</v>
      </c>
      <c r="AA97" s="198">
        <v>7.69</v>
      </c>
      <c r="AB97" s="198">
        <v>0</v>
      </c>
      <c r="AC97" s="198">
        <v>15</v>
      </c>
      <c r="AD97" s="198">
        <v>0</v>
      </c>
      <c r="AE97" s="198">
        <v>0</v>
      </c>
      <c r="AF97" s="198">
        <v>0</v>
      </c>
      <c r="AG97" s="198">
        <v>11.57</v>
      </c>
      <c r="AH97" s="198">
        <v>0</v>
      </c>
      <c r="AI97" s="198">
        <v>17.350000000000001</v>
      </c>
      <c r="AJ97" s="198">
        <v>0</v>
      </c>
      <c r="AK97" s="198">
        <v>49.94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215</v>
      </c>
      <c r="M98" s="198">
        <v>27.13</v>
      </c>
      <c r="N98" s="198">
        <v>34.83</v>
      </c>
      <c r="O98" s="198">
        <v>0</v>
      </c>
      <c r="P98" s="198">
        <v>38.04</v>
      </c>
      <c r="Q98" s="198">
        <v>3.48</v>
      </c>
      <c r="R98" s="198">
        <v>6.4</v>
      </c>
      <c r="S98" s="198">
        <v>4.0199999999999996</v>
      </c>
      <c r="T98" s="198">
        <v>0</v>
      </c>
      <c r="U98" s="198">
        <v>20.6</v>
      </c>
      <c r="V98" s="198">
        <v>0.79</v>
      </c>
      <c r="W98" s="198">
        <v>0</v>
      </c>
      <c r="X98" s="198">
        <v>43.5</v>
      </c>
      <c r="Y98" s="198">
        <v>0</v>
      </c>
      <c r="Z98" s="198">
        <v>38.44</v>
      </c>
      <c r="AA98" s="198">
        <v>7.69</v>
      </c>
      <c r="AB98" s="198">
        <v>0</v>
      </c>
      <c r="AC98" s="198">
        <v>15</v>
      </c>
      <c r="AD98" s="198">
        <v>0</v>
      </c>
      <c r="AE98" s="198">
        <v>0</v>
      </c>
      <c r="AF98" s="198">
        <v>0</v>
      </c>
      <c r="AG98" s="198">
        <v>11.57</v>
      </c>
      <c r="AH98" s="198">
        <v>0</v>
      </c>
      <c r="AI98" s="198">
        <v>17.350000000000001</v>
      </c>
      <c r="AJ98" s="198">
        <v>0</v>
      </c>
      <c r="AK98" s="198">
        <v>50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5.4874999999999993E-2</v>
      </c>
      <c r="L99">
        <f t="shared" si="0"/>
        <v>6.2277500000000003</v>
      </c>
      <c r="M99">
        <f t="shared" si="0"/>
        <v>0.63989250000000153</v>
      </c>
      <c r="N99">
        <f t="shared" si="0"/>
        <v>0.82626749999999893</v>
      </c>
      <c r="O99">
        <f t="shared" si="0"/>
        <v>0</v>
      </c>
      <c r="P99">
        <f t="shared" si="0"/>
        <v>0.62925750000000014</v>
      </c>
      <c r="Q99">
        <f t="shared" si="0"/>
        <v>0.10575000000000004</v>
      </c>
      <c r="R99">
        <f t="shared" si="0"/>
        <v>0.20523999999999987</v>
      </c>
      <c r="S99">
        <f t="shared" si="0"/>
        <v>0.12259499999999983</v>
      </c>
      <c r="T99">
        <f t="shared" si="0"/>
        <v>0</v>
      </c>
      <c r="U99">
        <f t="shared" si="0"/>
        <v>0.49439999999999912</v>
      </c>
      <c r="V99">
        <f t="shared" si="0"/>
        <v>7.2917500000000093E-2</v>
      </c>
      <c r="W99">
        <f t="shared" si="0"/>
        <v>0.13650250000000003</v>
      </c>
      <c r="X99">
        <f t="shared" si="0"/>
        <v>0.83218000000000003</v>
      </c>
      <c r="Y99">
        <f t="shared" si="0"/>
        <v>0</v>
      </c>
      <c r="Z99">
        <f t="shared" si="0"/>
        <v>1.3766874999999992</v>
      </c>
      <c r="AA99">
        <f t="shared" si="0"/>
        <v>0.33005000000000045</v>
      </c>
      <c r="AB99">
        <f t="shared" si="0"/>
        <v>0</v>
      </c>
      <c r="AC99">
        <f t="shared" si="0"/>
        <v>0.35428750000000003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0.27768000000000037</v>
      </c>
      <c r="AH99">
        <f t="shared" si="0"/>
        <v>0</v>
      </c>
      <c r="AI99">
        <f t="shared" si="0"/>
        <v>0.41534999999999933</v>
      </c>
      <c r="AJ99">
        <f t="shared" si="0"/>
        <v>0</v>
      </c>
      <c r="AK99">
        <f t="shared" si="0"/>
        <v>1.3709175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9.9352499999999996E-2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44587</v>
      </c>
      <c r="B1" s="105" t="s">
        <v>200</v>
      </c>
      <c r="C1" s="200" t="s">
        <v>308</v>
      </c>
      <c r="D1" s="201"/>
      <c r="E1" s="201"/>
      <c r="F1" s="201"/>
      <c r="G1" s="201"/>
      <c r="H1" s="201"/>
      <c r="I1" s="201"/>
      <c r="J1" s="201"/>
      <c r="K1" s="202"/>
      <c r="L1" s="200" t="s">
        <v>307</v>
      </c>
      <c r="M1" s="203" t="s">
        <v>142</v>
      </c>
      <c r="O1" s="204" t="s">
        <v>309</v>
      </c>
      <c r="P1" s="204"/>
      <c r="Q1" s="204"/>
      <c r="R1" s="204"/>
      <c r="S1" s="204"/>
      <c r="U1" t="s">
        <v>313</v>
      </c>
      <c r="V1" s="205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0"/>
      <c r="M2" s="20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5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2.08</v>
      </c>
      <c r="AD3" s="198">
        <v>0</v>
      </c>
      <c r="AE3" s="198">
        <v>0</v>
      </c>
      <c r="AF3" s="198">
        <v>0</v>
      </c>
      <c r="AG3" s="198">
        <v>18.18</v>
      </c>
      <c r="AH3" s="198">
        <v>0</v>
      </c>
      <c r="AI3" s="198">
        <v>25.53</v>
      </c>
      <c r="AJ3" s="198">
        <v>0</v>
      </c>
      <c r="AK3" s="198">
        <v>28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2.08</v>
      </c>
      <c r="AD4" s="198">
        <v>0</v>
      </c>
      <c r="AE4" s="198">
        <v>0</v>
      </c>
      <c r="AF4" s="198">
        <v>0</v>
      </c>
      <c r="AG4" s="198">
        <v>18.18</v>
      </c>
      <c r="AH4" s="198">
        <v>0</v>
      </c>
      <c r="AI4" s="198">
        <v>25.53</v>
      </c>
      <c r="AJ4" s="198">
        <v>0</v>
      </c>
      <c r="AK4" s="198">
        <v>28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2.08</v>
      </c>
      <c r="AD5" s="198">
        <v>0</v>
      </c>
      <c r="AE5" s="198">
        <v>0</v>
      </c>
      <c r="AF5" s="198">
        <v>0</v>
      </c>
      <c r="AG5" s="198">
        <v>18.18</v>
      </c>
      <c r="AH5" s="198">
        <v>0</v>
      </c>
      <c r="AI5" s="198">
        <v>27.27</v>
      </c>
      <c r="AJ5" s="198">
        <v>0</v>
      </c>
      <c r="AK5" s="198">
        <v>28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2.08</v>
      </c>
      <c r="AD6" s="198">
        <v>0</v>
      </c>
      <c r="AE6" s="198">
        <v>0</v>
      </c>
      <c r="AF6" s="198">
        <v>0</v>
      </c>
      <c r="AG6" s="198">
        <v>18.18</v>
      </c>
      <c r="AH6" s="198">
        <v>0</v>
      </c>
      <c r="AI6" s="198">
        <v>27.27</v>
      </c>
      <c r="AJ6" s="198">
        <v>0</v>
      </c>
      <c r="AK6" s="198">
        <v>28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2.08</v>
      </c>
      <c r="AD7" s="198">
        <v>0</v>
      </c>
      <c r="AE7" s="198">
        <v>0</v>
      </c>
      <c r="AF7" s="198">
        <v>0</v>
      </c>
      <c r="AG7" s="198">
        <v>18.18</v>
      </c>
      <c r="AH7" s="198">
        <v>0</v>
      </c>
      <c r="AI7" s="198">
        <v>27.27</v>
      </c>
      <c r="AJ7" s="198">
        <v>0</v>
      </c>
      <c r="AK7" s="198">
        <v>28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2.08</v>
      </c>
      <c r="AD8" s="198">
        <v>0</v>
      </c>
      <c r="AE8" s="198">
        <v>0</v>
      </c>
      <c r="AF8" s="198">
        <v>0</v>
      </c>
      <c r="AG8" s="198">
        <v>18.18</v>
      </c>
      <c r="AH8" s="198">
        <v>0</v>
      </c>
      <c r="AI8" s="198">
        <v>27.27</v>
      </c>
      <c r="AJ8" s="198">
        <v>0</v>
      </c>
      <c r="AK8" s="198">
        <v>28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2.08</v>
      </c>
      <c r="AD9" s="198">
        <v>0</v>
      </c>
      <c r="AE9" s="198">
        <v>0</v>
      </c>
      <c r="AF9" s="198">
        <v>0</v>
      </c>
      <c r="AG9" s="198">
        <v>18.18</v>
      </c>
      <c r="AH9" s="198">
        <v>0</v>
      </c>
      <c r="AI9" s="198">
        <v>25.53</v>
      </c>
      <c r="AJ9" s="198">
        <v>0</v>
      </c>
      <c r="AK9" s="198">
        <v>28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2.08</v>
      </c>
      <c r="AD10" s="198">
        <v>0</v>
      </c>
      <c r="AE10" s="198">
        <v>0</v>
      </c>
      <c r="AF10" s="198">
        <v>0</v>
      </c>
      <c r="AG10" s="198">
        <v>18.18</v>
      </c>
      <c r="AH10" s="198">
        <v>0</v>
      </c>
      <c r="AI10" s="198">
        <v>27.27</v>
      </c>
      <c r="AJ10" s="198">
        <v>0</v>
      </c>
      <c r="AK10" s="198">
        <v>28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2.08</v>
      </c>
      <c r="AD11" s="198">
        <v>0</v>
      </c>
      <c r="AE11" s="198">
        <v>0</v>
      </c>
      <c r="AF11" s="198">
        <v>0</v>
      </c>
      <c r="AG11" s="198">
        <v>18.18</v>
      </c>
      <c r="AH11" s="198">
        <v>0</v>
      </c>
      <c r="AI11" s="198">
        <v>27.27</v>
      </c>
      <c r="AJ11" s="198">
        <v>0</v>
      </c>
      <c r="AK11" s="198">
        <v>28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2.08</v>
      </c>
      <c r="AD12" s="198">
        <v>0</v>
      </c>
      <c r="AE12" s="198">
        <v>0</v>
      </c>
      <c r="AF12" s="198">
        <v>0</v>
      </c>
      <c r="AG12" s="198">
        <v>18.18</v>
      </c>
      <c r="AH12" s="198">
        <v>0</v>
      </c>
      <c r="AI12" s="198">
        <v>27.27</v>
      </c>
      <c r="AJ12" s="198">
        <v>0</v>
      </c>
      <c r="AK12" s="198">
        <v>28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2.08</v>
      </c>
      <c r="AD13" s="198">
        <v>0</v>
      </c>
      <c r="AE13" s="198">
        <v>0</v>
      </c>
      <c r="AF13" s="198">
        <v>0</v>
      </c>
      <c r="AG13" s="198">
        <v>18.18</v>
      </c>
      <c r="AH13" s="198">
        <v>0</v>
      </c>
      <c r="AI13" s="198">
        <v>27.27</v>
      </c>
      <c r="AJ13" s="198">
        <v>0</v>
      </c>
      <c r="AK13" s="198">
        <v>28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2.08</v>
      </c>
      <c r="AD14" s="198">
        <v>0</v>
      </c>
      <c r="AE14" s="198">
        <v>0</v>
      </c>
      <c r="AF14" s="198">
        <v>0</v>
      </c>
      <c r="AG14" s="198">
        <v>18.18</v>
      </c>
      <c r="AH14" s="198">
        <v>0</v>
      </c>
      <c r="AI14" s="198">
        <v>25.53</v>
      </c>
      <c r="AJ14" s="198">
        <v>0</v>
      </c>
      <c r="AK14" s="198">
        <v>28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2.08</v>
      </c>
      <c r="AD15" s="198">
        <v>0</v>
      </c>
      <c r="AE15" s="198">
        <v>0</v>
      </c>
      <c r="AF15" s="198">
        <v>0</v>
      </c>
      <c r="AG15" s="198">
        <v>18.18</v>
      </c>
      <c r="AH15" s="198">
        <v>0</v>
      </c>
      <c r="AI15" s="198">
        <v>27.27</v>
      </c>
      <c r="AJ15" s="198">
        <v>0</v>
      </c>
      <c r="AK15" s="198">
        <v>28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2.08</v>
      </c>
      <c r="AD16" s="198">
        <v>0</v>
      </c>
      <c r="AE16" s="198">
        <v>0</v>
      </c>
      <c r="AF16" s="198">
        <v>0</v>
      </c>
      <c r="AG16" s="198">
        <v>18.18</v>
      </c>
      <c r="AH16" s="198">
        <v>0</v>
      </c>
      <c r="AI16" s="198">
        <v>27.27</v>
      </c>
      <c r="AJ16" s="198">
        <v>0</v>
      </c>
      <c r="AK16" s="198">
        <v>28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2.08</v>
      </c>
      <c r="AD17" s="198">
        <v>0</v>
      </c>
      <c r="AE17" s="198">
        <v>0</v>
      </c>
      <c r="AF17" s="198">
        <v>0</v>
      </c>
      <c r="AG17" s="198">
        <v>18.18</v>
      </c>
      <c r="AH17" s="198">
        <v>0</v>
      </c>
      <c r="AI17" s="198">
        <v>27.27</v>
      </c>
      <c r="AJ17" s="198">
        <v>0</v>
      </c>
      <c r="AK17" s="198">
        <v>28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2.08</v>
      </c>
      <c r="AD18" s="198">
        <v>0</v>
      </c>
      <c r="AE18" s="198">
        <v>0</v>
      </c>
      <c r="AF18" s="198">
        <v>0</v>
      </c>
      <c r="AG18" s="198">
        <v>18.18</v>
      </c>
      <c r="AH18" s="198">
        <v>0</v>
      </c>
      <c r="AI18" s="198">
        <v>27.27</v>
      </c>
      <c r="AJ18" s="198">
        <v>0</v>
      </c>
      <c r="AK18" s="198">
        <v>28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2.08</v>
      </c>
      <c r="AD19" s="198">
        <v>0</v>
      </c>
      <c r="AE19" s="198">
        <v>0</v>
      </c>
      <c r="AF19" s="198">
        <v>0</v>
      </c>
      <c r="AG19" s="198">
        <v>18.18</v>
      </c>
      <c r="AH19" s="198">
        <v>0</v>
      </c>
      <c r="AI19" s="198">
        <v>27.27</v>
      </c>
      <c r="AJ19" s="198">
        <v>0</v>
      </c>
      <c r="AK19" s="198">
        <v>28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2.08</v>
      </c>
      <c r="AD20" s="198">
        <v>0</v>
      </c>
      <c r="AE20" s="198">
        <v>0</v>
      </c>
      <c r="AF20" s="198">
        <v>0</v>
      </c>
      <c r="AG20" s="198">
        <v>18.18</v>
      </c>
      <c r="AH20" s="198">
        <v>0</v>
      </c>
      <c r="AI20" s="198">
        <v>25.53</v>
      </c>
      <c r="AJ20" s="198">
        <v>0</v>
      </c>
      <c r="AK20" s="198">
        <v>28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2.08</v>
      </c>
      <c r="AD21" s="198">
        <v>0</v>
      </c>
      <c r="AE21" s="198">
        <v>0</v>
      </c>
      <c r="AF21" s="198">
        <v>0</v>
      </c>
      <c r="AG21" s="198">
        <v>18.18</v>
      </c>
      <c r="AH21" s="198">
        <v>0</v>
      </c>
      <c r="AI21" s="198">
        <v>27.27</v>
      </c>
      <c r="AJ21" s="198">
        <v>0</v>
      </c>
      <c r="AK21" s="198">
        <v>28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2.08</v>
      </c>
      <c r="AD22" s="198">
        <v>0</v>
      </c>
      <c r="AE22" s="198">
        <v>0</v>
      </c>
      <c r="AF22" s="198">
        <v>0</v>
      </c>
      <c r="AG22" s="198">
        <v>18.18</v>
      </c>
      <c r="AH22" s="198">
        <v>0</v>
      </c>
      <c r="AI22" s="198">
        <v>27.27</v>
      </c>
      <c r="AJ22" s="198">
        <v>0</v>
      </c>
      <c r="AK22" s="198">
        <v>28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2.08</v>
      </c>
      <c r="AD23" s="198">
        <v>0</v>
      </c>
      <c r="AE23" s="198">
        <v>0</v>
      </c>
      <c r="AF23" s="198">
        <v>0</v>
      </c>
      <c r="AG23" s="198">
        <v>18.18</v>
      </c>
      <c r="AH23" s="198">
        <v>0</v>
      </c>
      <c r="AI23" s="198">
        <v>27.27</v>
      </c>
      <c r="AJ23" s="198">
        <v>0</v>
      </c>
      <c r="AK23" s="198">
        <v>28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2.08</v>
      </c>
      <c r="AD24" s="198">
        <v>0</v>
      </c>
      <c r="AE24" s="198">
        <v>0</v>
      </c>
      <c r="AF24" s="198">
        <v>0</v>
      </c>
      <c r="AG24" s="198">
        <v>18.18</v>
      </c>
      <c r="AH24" s="198">
        <v>0</v>
      </c>
      <c r="AI24" s="198">
        <v>27.27</v>
      </c>
      <c r="AJ24" s="198">
        <v>0</v>
      </c>
      <c r="AK24" s="198">
        <v>28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2.08</v>
      </c>
      <c r="AD25" s="198">
        <v>0</v>
      </c>
      <c r="AE25" s="198">
        <v>0</v>
      </c>
      <c r="AF25" s="198">
        <v>0</v>
      </c>
      <c r="AG25" s="198">
        <v>18.18</v>
      </c>
      <c r="AH25" s="198">
        <v>0</v>
      </c>
      <c r="AI25" s="198">
        <v>25.53</v>
      </c>
      <c r="AJ25" s="198">
        <v>0</v>
      </c>
      <c r="AK25" s="198">
        <v>28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2.08</v>
      </c>
      <c r="AD26" s="198">
        <v>0</v>
      </c>
      <c r="AE26" s="198">
        <v>0</v>
      </c>
      <c r="AF26" s="198">
        <v>0</v>
      </c>
      <c r="AG26" s="198">
        <v>18.18</v>
      </c>
      <c r="AH26" s="198">
        <v>0</v>
      </c>
      <c r="AI26" s="198">
        <v>27.27</v>
      </c>
      <c r="AJ26" s="198">
        <v>0</v>
      </c>
      <c r="AK26" s="198">
        <v>27.78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2.08</v>
      </c>
      <c r="AD27" s="198">
        <v>0</v>
      </c>
      <c r="AE27" s="198">
        <v>0</v>
      </c>
      <c r="AF27" s="198">
        <v>0</v>
      </c>
      <c r="AG27" s="198">
        <v>18.18</v>
      </c>
      <c r="AH27" s="198">
        <v>0</v>
      </c>
      <c r="AI27" s="198">
        <v>27.27</v>
      </c>
      <c r="AJ27" s="198">
        <v>0</v>
      </c>
      <c r="AK27" s="198">
        <v>28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2.08</v>
      </c>
      <c r="AD28" s="198">
        <v>0</v>
      </c>
      <c r="AE28" s="198">
        <v>0</v>
      </c>
      <c r="AF28" s="198">
        <v>0</v>
      </c>
      <c r="AG28" s="198">
        <v>18.18</v>
      </c>
      <c r="AH28" s="198">
        <v>0</v>
      </c>
      <c r="AI28" s="198">
        <v>27.27</v>
      </c>
      <c r="AJ28" s="198">
        <v>0</v>
      </c>
      <c r="AK28" s="198">
        <v>26.5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2.08</v>
      </c>
      <c r="AD29" s="198">
        <v>0</v>
      </c>
      <c r="AE29" s="198">
        <v>0</v>
      </c>
      <c r="AF29" s="198">
        <v>0</v>
      </c>
      <c r="AG29" s="198">
        <v>18.18</v>
      </c>
      <c r="AH29" s="198">
        <v>0</v>
      </c>
      <c r="AI29" s="198">
        <v>27.27</v>
      </c>
      <c r="AJ29" s="198">
        <v>0</v>
      </c>
      <c r="AK29" s="198">
        <v>22.12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2.08</v>
      </c>
      <c r="AD30" s="198">
        <v>0</v>
      </c>
      <c r="AE30" s="198">
        <v>0</v>
      </c>
      <c r="AF30" s="198">
        <v>0</v>
      </c>
      <c r="AG30" s="198">
        <v>18.18</v>
      </c>
      <c r="AH30" s="198">
        <v>0</v>
      </c>
      <c r="AI30" s="198">
        <v>17.07</v>
      </c>
      <c r="AJ30" s="198">
        <v>0</v>
      </c>
      <c r="AK30" s="198">
        <v>22.12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2.08</v>
      </c>
      <c r="AD31" s="198">
        <v>0</v>
      </c>
      <c r="AE31" s="198">
        <v>0</v>
      </c>
      <c r="AF31" s="198">
        <v>0</v>
      </c>
      <c r="AG31" s="198">
        <v>18.18</v>
      </c>
      <c r="AH31" s="198">
        <v>0</v>
      </c>
      <c r="AI31" s="198">
        <v>27.27</v>
      </c>
      <c r="AJ31" s="198">
        <v>0</v>
      </c>
      <c r="AK31" s="198">
        <v>21.57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2.08</v>
      </c>
      <c r="AD32" s="198">
        <v>0</v>
      </c>
      <c r="AE32" s="198">
        <v>0</v>
      </c>
      <c r="AF32" s="198">
        <v>0</v>
      </c>
      <c r="AG32" s="198">
        <v>18.18</v>
      </c>
      <c r="AH32" s="198">
        <v>0</v>
      </c>
      <c r="AI32" s="198">
        <v>27.27</v>
      </c>
      <c r="AJ32" s="198">
        <v>0</v>
      </c>
      <c r="AK32" s="198">
        <v>26.42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2.08</v>
      </c>
      <c r="AD33" s="198">
        <v>0</v>
      </c>
      <c r="AE33" s="198">
        <v>0</v>
      </c>
      <c r="AF33" s="198">
        <v>0</v>
      </c>
      <c r="AG33" s="198">
        <v>18.18</v>
      </c>
      <c r="AH33" s="198">
        <v>0</v>
      </c>
      <c r="AI33" s="198">
        <v>27.27</v>
      </c>
      <c r="AJ33" s="198">
        <v>0</v>
      </c>
      <c r="AK33" s="198">
        <v>26.25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2.08</v>
      </c>
      <c r="AD34" s="198">
        <v>0</v>
      </c>
      <c r="AE34" s="198">
        <v>0</v>
      </c>
      <c r="AF34" s="198">
        <v>0</v>
      </c>
      <c r="AG34" s="198">
        <v>18.18</v>
      </c>
      <c r="AH34" s="198">
        <v>0</v>
      </c>
      <c r="AI34" s="198">
        <v>27.27</v>
      </c>
      <c r="AJ34" s="198">
        <v>0</v>
      </c>
      <c r="AK34" s="198">
        <v>26.25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2.08</v>
      </c>
      <c r="AD35" s="198">
        <v>0</v>
      </c>
      <c r="AE35" s="198">
        <v>0</v>
      </c>
      <c r="AF35" s="198">
        <v>0</v>
      </c>
      <c r="AG35" s="198">
        <v>18.18</v>
      </c>
      <c r="AH35" s="198">
        <v>0</v>
      </c>
      <c r="AI35" s="198">
        <v>27.27</v>
      </c>
      <c r="AJ35" s="198">
        <v>0</v>
      </c>
      <c r="AK35" s="198">
        <v>21.63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2.08</v>
      </c>
      <c r="AD36" s="198">
        <v>0</v>
      </c>
      <c r="AE36" s="198">
        <v>0</v>
      </c>
      <c r="AF36" s="198">
        <v>0</v>
      </c>
      <c r="AG36" s="198">
        <v>18.18</v>
      </c>
      <c r="AH36" s="198">
        <v>0</v>
      </c>
      <c r="AI36" s="198">
        <v>25.52</v>
      </c>
      <c r="AJ36" s="198">
        <v>0</v>
      </c>
      <c r="AK36" s="198">
        <v>21.57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2.08</v>
      </c>
      <c r="AD37" s="198">
        <v>0</v>
      </c>
      <c r="AE37" s="198">
        <v>0</v>
      </c>
      <c r="AF37" s="198">
        <v>0</v>
      </c>
      <c r="AG37" s="198">
        <v>18.18</v>
      </c>
      <c r="AH37" s="198">
        <v>0</v>
      </c>
      <c r="AI37" s="198">
        <v>27.27</v>
      </c>
      <c r="AJ37" s="198">
        <v>0</v>
      </c>
      <c r="AK37" s="198">
        <v>21.56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2.08</v>
      </c>
      <c r="AD38" s="198">
        <v>0</v>
      </c>
      <c r="AE38" s="198">
        <v>0</v>
      </c>
      <c r="AF38" s="198">
        <v>0</v>
      </c>
      <c r="AG38" s="198">
        <v>18.18</v>
      </c>
      <c r="AH38" s="198">
        <v>0</v>
      </c>
      <c r="AI38" s="198">
        <v>27.27</v>
      </c>
      <c r="AJ38" s="198">
        <v>0</v>
      </c>
      <c r="AK38" s="198">
        <v>21.63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2.08</v>
      </c>
      <c r="AD39" s="198">
        <v>0</v>
      </c>
      <c r="AE39" s="198">
        <v>0</v>
      </c>
      <c r="AF39" s="198">
        <v>0</v>
      </c>
      <c r="AG39" s="198">
        <v>18.18</v>
      </c>
      <c r="AH39" s="198">
        <v>0</v>
      </c>
      <c r="AI39" s="198">
        <v>27.27</v>
      </c>
      <c r="AJ39" s="198">
        <v>0</v>
      </c>
      <c r="AK39" s="198">
        <v>21.56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2.08</v>
      </c>
      <c r="AD40" s="198">
        <v>0</v>
      </c>
      <c r="AE40" s="198">
        <v>0</v>
      </c>
      <c r="AF40" s="198">
        <v>0</v>
      </c>
      <c r="AG40" s="198">
        <v>18.18</v>
      </c>
      <c r="AH40" s="198">
        <v>0</v>
      </c>
      <c r="AI40" s="198">
        <v>27.27</v>
      </c>
      <c r="AJ40" s="198">
        <v>0</v>
      </c>
      <c r="AK40" s="198">
        <v>26.25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2.08</v>
      </c>
      <c r="AD41" s="198">
        <v>0</v>
      </c>
      <c r="AE41" s="198">
        <v>0</v>
      </c>
      <c r="AF41" s="198">
        <v>0</v>
      </c>
      <c r="AG41" s="198">
        <v>18.18</v>
      </c>
      <c r="AH41" s="198">
        <v>0</v>
      </c>
      <c r="AI41" s="198">
        <v>25.52</v>
      </c>
      <c r="AJ41" s="198">
        <v>0</v>
      </c>
      <c r="AK41" s="198">
        <v>26.25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2.08</v>
      </c>
      <c r="AD42" s="198">
        <v>0</v>
      </c>
      <c r="AE42" s="198">
        <v>0</v>
      </c>
      <c r="AF42" s="198">
        <v>0</v>
      </c>
      <c r="AG42" s="198">
        <v>18.18</v>
      </c>
      <c r="AH42" s="198">
        <v>0</v>
      </c>
      <c r="AI42" s="198">
        <v>27.27</v>
      </c>
      <c r="AJ42" s="198">
        <v>0</v>
      </c>
      <c r="AK42" s="198">
        <v>26.25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2.08</v>
      </c>
      <c r="AD43" s="198">
        <v>0</v>
      </c>
      <c r="AE43" s="198">
        <v>0</v>
      </c>
      <c r="AF43" s="198">
        <v>0</v>
      </c>
      <c r="AG43" s="198">
        <v>18.18</v>
      </c>
      <c r="AH43" s="198">
        <v>0</v>
      </c>
      <c r="AI43" s="198">
        <v>27.27</v>
      </c>
      <c r="AJ43" s="198">
        <v>0</v>
      </c>
      <c r="AK43" s="198">
        <v>26.25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2.08</v>
      </c>
      <c r="AD44" s="198">
        <v>0</v>
      </c>
      <c r="AE44" s="198">
        <v>0</v>
      </c>
      <c r="AF44" s="198">
        <v>0</v>
      </c>
      <c r="AG44" s="198">
        <v>18.18</v>
      </c>
      <c r="AH44" s="198">
        <v>0</v>
      </c>
      <c r="AI44" s="198">
        <v>27.27</v>
      </c>
      <c r="AJ44" s="198">
        <v>0</v>
      </c>
      <c r="AK44" s="198">
        <v>21.57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2.08</v>
      </c>
      <c r="AD45" s="198">
        <v>0</v>
      </c>
      <c r="AE45" s="198">
        <v>0</v>
      </c>
      <c r="AF45" s="198">
        <v>0</v>
      </c>
      <c r="AG45" s="198">
        <v>18.18</v>
      </c>
      <c r="AH45" s="198">
        <v>0</v>
      </c>
      <c r="AI45" s="198">
        <v>27.27</v>
      </c>
      <c r="AJ45" s="198">
        <v>0</v>
      </c>
      <c r="AK45" s="198">
        <v>26.25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2.08</v>
      </c>
      <c r="AD46" s="198">
        <v>0</v>
      </c>
      <c r="AE46" s="198">
        <v>0</v>
      </c>
      <c r="AF46" s="198">
        <v>0</v>
      </c>
      <c r="AG46" s="198">
        <v>18.18</v>
      </c>
      <c r="AH46" s="198">
        <v>0</v>
      </c>
      <c r="AI46" s="198">
        <v>27.27</v>
      </c>
      <c r="AJ46" s="198">
        <v>0</v>
      </c>
      <c r="AK46" s="198">
        <v>26.25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1.69</v>
      </c>
      <c r="AD47" s="198">
        <v>0</v>
      </c>
      <c r="AE47" s="198">
        <v>0</v>
      </c>
      <c r="AF47" s="198">
        <v>0</v>
      </c>
      <c r="AG47" s="198">
        <v>18.18</v>
      </c>
      <c r="AH47" s="198">
        <v>0</v>
      </c>
      <c r="AI47" s="198">
        <v>27.27</v>
      </c>
      <c r="AJ47" s="198">
        <v>0</v>
      </c>
      <c r="AK47" s="198">
        <v>26.25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1.69</v>
      </c>
      <c r="AD48" s="198">
        <v>0</v>
      </c>
      <c r="AE48" s="198">
        <v>0</v>
      </c>
      <c r="AF48" s="198">
        <v>0</v>
      </c>
      <c r="AG48" s="198">
        <v>18.18</v>
      </c>
      <c r="AH48" s="198">
        <v>0</v>
      </c>
      <c r="AI48" s="198">
        <v>19.649999999999999</v>
      </c>
      <c r="AJ48" s="198">
        <v>0</v>
      </c>
      <c r="AK48" s="198">
        <v>26.25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1.69</v>
      </c>
      <c r="AD49" s="198">
        <v>0</v>
      </c>
      <c r="AE49" s="198">
        <v>0</v>
      </c>
      <c r="AF49" s="198">
        <v>0</v>
      </c>
      <c r="AG49" s="198">
        <v>18.18</v>
      </c>
      <c r="AH49" s="198">
        <v>0</v>
      </c>
      <c r="AI49" s="198">
        <v>22.24</v>
      </c>
      <c r="AJ49" s="198">
        <v>0</v>
      </c>
      <c r="AK49" s="198">
        <v>26.25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1.69</v>
      </c>
      <c r="AD50" s="198">
        <v>0</v>
      </c>
      <c r="AE50" s="198">
        <v>0</v>
      </c>
      <c r="AF50" s="198">
        <v>0</v>
      </c>
      <c r="AG50" s="198">
        <v>18.18</v>
      </c>
      <c r="AH50" s="198">
        <v>0</v>
      </c>
      <c r="AI50" s="198">
        <v>22.24</v>
      </c>
      <c r="AJ50" s="198">
        <v>0</v>
      </c>
      <c r="AK50" s="198">
        <v>26.25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1.69</v>
      </c>
      <c r="AD51" s="198">
        <v>0</v>
      </c>
      <c r="AE51" s="198">
        <v>0</v>
      </c>
      <c r="AF51" s="198">
        <v>0</v>
      </c>
      <c r="AG51" s="198">
        <v>18.18</v>
      </c>
      <c r="AH51" s="198">
        <v>0</v>
      </c>
      <c r="AI51" s="198">
        <v>27.27</v>
      </c>
      <c r="AJ51" s="198">
        <v>0</v>
      </c>
      <c r="AK51" s="198">
        <v>26.25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1.69</v>
      </c>
      <c r="AD52" s="198">
        <v>0</v>
      </c>
      <c r="AE52" s="198">
        <v>0</v>
      </c>
      <c r="AF52" s="198">
        <v>0</v>
      </c>
      <c r="AG52" s="198">
        <v>18.18</v>
      </c>
      <c r="AH52" s="198">
        <v>0</v>
      </c>
      <c r="AI52" s="198">
        <v>27.27</v>
      </c>
      <c r="AJ52" s="198">
        <v>0</v>
      </c>
      <c r="AK52" s="198">
        <v>26.25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1.69</v>
      </c>
      <c r="AD53" s="198">
        <v>0</v>
      </c>
      <c r="AE53" s="198">
        <v>0</v>
      </c>
      <c r="AF53" s="198">
        <v>0</v>
      </c>
      <c r="AG53" s="198">
        <v>18.18</v>
      </c>
      <c r="AH53" s="198">
        <v>0</v>
      </c>
      <c r="AI53" s="198">
        <v>27.27</v>
      </c>
      <c r="AJ53" s="198">
        <v>0</v>
      </c>
      <c r="AK53" s="198">
        <v>26.25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1.61</v>
      </c>
      <c r="AD54" s="198">
        <v>0</v>
      </c>
      <c r="AE54" s="198">
        <v>0</v>
      </c>
      <c r="AF54" s="198">
        <v>0</v>
      </c>
      <c r="AG54" s="198">
        <v>18.18</v>
      </c>
      <c r="AH54" s="198">
        <v>0</v>
      </c>
      <c r="AI54" s="198">
        <v>27.27</v>
      </c>
      <c r="AJ54" s="198">
        <v>0</v>
      </c>
      <c r="AK54" s="198">
        <v>27.6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2.08</v>
      </c>
      <c r="AD55" s="198">
        <v>0</v>
      </c>
      <c r="AE55" s="198">
        <v>0</v>
      </c>
      <c r="AF55" s="198">
        <v>0</v>
      </c>
      <c r="AG55" s="198">
        <v>18.18</v>
      </c>
      <c r="AH55" s="198">
        <v>0</v>
      </c>
      <c r="AI55" s="198">
        <v>27.27</v>
      </c>
      <c r="AJ55" s="198">
        <v>0</v>
      </c>
      <c r="AK55" s="198">
        <v>27.15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2.08</v>
      </c>
      <c r="AD56" s="198">
        <v>0</v>
      </c>
      <c r="AE56" s="198">
        <v>0</v>
      </c>
      <c r="AF56" s="198">
        <v>0</v>
      </c>
      <c r="AG56" s="198">
        <v>18.18</v>
      </c>
      <c r="AH56" s="198">
        <v>0</v>
      </c>
      <c r="AI56" s="198">
        <v>27.27</v>
      </c>
      <c r="AJ56" s="198">
        <v>0</v>
      </c>
      <c r="AK56" s="198">
        <v>27.78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2.08</v>
      </c>
      <c r="AD57" s="198">
        <v>0</v>
      </c>
      <c r="AE57" s="198">
        <v>0</v>
      </c>
      <c r="AF57" s="198">
        <v>0</v>
      </c>
      <c r="AG57" s="198">
        <v>18.18</v>
      </c>
      <c r="AH57" s="198">
        <v>0</v>
      </c>
      <c r="AI57" s="198">
        <v>27.27</v>
      </c>
      <c r="AJ57" s="198">
        <v>0</v>
      </c>
      <c r="AK57" s="198">
        <v>27.6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2.08</v>
      </c>
      <c r="AD58" s="198">
        <v>0</v>
      </c>
      <c r="AE58" s="198">
        <v>0</v>
      </c>
      <c r="AF58" s="198">
        <v>0</v>
      </c>
      <c r="AG58" s="198">
        <v>18.18</v>
      </c>
      <c r="AH58" s="198">
        <v>0</v>
      </c>
      <c r="AI58" s="198">
        <v>27.27</v>
      </c>
      <c r="AJ58" s="198">
        <v>0</v>
      </c>
      <c r="AK58" s="198">
        <v>27.6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2.08</v>
      </c>
      <c r="AD59" s="198">
        <v>0</v>
      </c>
      <c r="AE59" s="198">
        <v>0</v>
      </c>
      <c r="AF59" s="198">
        <v>0</v>
      </c>
      <c r="AG59" s="198">
        <v>18.18</v>
      </c>
      <c r="AH59" s="198">
        <v>0</v>
      </c>
      <c r="AI59" s="198">
        <v>27.27</v>
      </c>
      <c r="AJ59" s="198">
        <v>0</v>
      </c>
      <c r="AK59" s="198">
        <v>27.69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2.08</v>
      </c>
      <c r="AD60" s="198">
        <v>0</v>
      </c>
      <c r="AE60" s="198">
        <v>0</v>
      </c>
      <c r="AF60" s="198">
        <v>0</v>
      </c>
      <c r="AG60" s="198">
        <v>18.18</v>
      </c>
      <c r="AH60" s="198">
        <v>0</v>
      </c>
      <c r="AI60" s="198">
        <v>27.27</v>
      </c>
      <c r="AJ60" s="198">
        <v>0</v>
      </c>
      <c r="AK60" s="198">
        <v>27.78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2.08</v>
      </c>
      <c r="AD61" s="198">
        <v>0</v>
      </c>
      <c r="AE61" s="198">
        <v>0</v>
      </c>
      <c r="AF61" s="198">
        <v>0</v>
      </c>
      <c r="AG61" s="198">
        <v>18.18</v>
      </c>
      <c r="AH61" s="198">
        <v>0</v>
      </c>
      <c r="AI61" s="198">
        <v>27.27</v>
      </c>
      <c r="AJ61" s="198">
        <v>0</v>
      </c>
      <c r="AK61" s="198">
        <v>27.33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2.08</v>
      </c>
      <c r="AD62" s="198">
        <v>0</v>
      </c>
      <c r="AE62" s="198">
        <v>0</v>
      </c>
      <c r="AF62" s="198">
        <v>0</v>
      </c>
      <c r="AG62" s="198">
        <v>18.18</v>
      </c>
      <c r="AH62" s="198">
        <v>0</v>
      </c>
      <c r="AI62" s="198">
        <v>27.27</v>
      </c>
      <c r="AJ62" s="198">
        <v>0</v>
      </c>
      <c r="AK62" s="198">
        <v>28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2.08</v>
      </c>
      <c r="AD63" s="198">
        <v>0</v>
      </c>
      <c r="AE63" s="198">
        <v>0</v>
      </c>
      <c r="AF63" s="198">
        <v>0</v>
      </c>
      <c r="AG63" s="198">
        <v>18.18</v>
      </c>
      <c r="AH63" s="198">
        <v>0</v>
      </c>
      <c r="AI63" s="198">
        <v>27.27</v>
      </c>
      <c r="AJ63" s="198">
        <v>0</v>
      </c>
      <c r="AK63" s="198">
        <v>27.97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2.08</v>
      </c>
      <c r="AD64" s="198">
        <v>0</v>
      </c>
      <c r="AE64" s="198">
        <v>0</v>
      </c>
      <c r="AF64" s="198">
        <v>0</v>
      </c>
      <c r="AG64" s="198">
        <v>18.18</v>
      </c>
      <c r="AH64" s="198">
        <v>0</v>
      </c>
      <c r="AI64" s="198">
        <v>27.27</v>
      </c>
      <c r="AJ64" s="198">
        <v>0</v>
      </c>
      <c r="AK64" s="198">
        <v>27.97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2.08</v>
      </c>
      <c r="AD65" s="198">
        <v>0</v>
      </c>
      <c r="AE65" s="198">
        <v>0</v>
      </c>
      <c r="AF65" s="198">
        <v>0</v>
      </c>
      <c r="AG65" s="198">
        <v>18.18</v>
      </c>
      <c r="AH65" s="198">
        <v>0</v>
      </c>
      <c r="AI65" s="198">
        <v>27.27</v>
      </c>
      <c r="AJ65" s="198">
        <v>0</v>
      </c>
      <c r="AK65" s="198">
        <v>28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2.08</v>
      </c>
      <c r="AD66" s="198">
        <v>0</v>
      </c>
      <c r="AE66" s="198">
        <v>0</v>
      </c>
      <c r="AF66" s="198">
        <v>0</v>
      </c>
      <c r="AG66" s="198">
        <v>18.18</v>
      </c>
      <c r="AH66" s="198">
        <v>0</v>
      </c>
      <c r="AI66" s="198">
        <v>27.27</v>
      </c>
      <c r="AJ66" s="198">
        <v>0</v>
      </c>
      <c r="AK66" s="198">
        <v>28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2.08</v>
      </c>
      <c r="AD67" s="198">
        <v>0</v>
      </c>
      <c r="AE67" s="198">
        <v>0</v>
      </c>
      <c r="AF67" s="198">
        <v>0</v>
      </c>
      <c r="AG67" s="198">
        <v>18.18</v>
      </c>
      <c r="AH67" s="198">
        <v>0</v>
      </c>
      <c r="AI67" s="198">
        <v>27.27</v>
      </c>
      <c r="AJ67" s="198">
        <v>0</v>
      </c>
      <c r="AK67" s="198">
        <v>23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2.08</v>
      </c>
      <c r="AD68" s="198">
        <v>0</v>
      </c>
      <c r="AE68" s="198">
        <v>0</v>
      </c>
      <c r="AF68" s="198">
        <v>0</v>
      </c>
      <c r="AG68" s="198">
        <v>18.18</v>
      </c>
      <c r="AH68" s="198">
        <v>0</v>
      </c>
      <c r="AI68" s="198">
        <v>27.27</v>
      </c>
      <c r="AJ68" s="198">
        <v>0</v>
      </c>
      <c r="AK68" s="198">
        <v>23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2.08</v>
      </c>
      <c r="AD69" s="198">
        <v>0</v>
      </c>
      <c r="AE69" s="198">
        <v>0</v>
      </c>
      <c r="AF69" s="198">
        <v>0</v>
      </c>
      <c r="AG69" s="198">
        <v>18.18</v>
      </c>
      <c r="AH69" s="198">
        <v>0</v>
      </c>
      <c r="AI69" s="198">
        <v>27.27</v>
      </c>
      <c r="AJ69" s="198">
        <v>0</v>
      </c>
      <c r="AK69" s="198">
        <v>23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2.08</v>
      </c>
      <c r="AD70" s="198">
        <v>0</v>
      </c>
      <c r="AE70" s="198">
        <v>0</v>
      </c>
      <c r="AF70" s="198">
        <v>0</v>
      </c>
      <c r="AG70" s="198">
        <v>18.18</v>
      </c>
      <c r="AH70" s="198">
        <v>0</v>
      </c>
      <c r="AI70" s="198">
        <v>27.27</v>
      </c>
      <c r="AJ70" s="198">
        <v>0</v>
      </c>
      <c r="AK70" s="198">
        <v>23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2.08</v>
      </c>
      <c r="AD71" s="198">
        <v>0</v>
      </c>
      <c r="AE71" s="198">
        <v>0</v>
      </c>
      <c r="AF71" s="198">
        <v>0</v>
      </c>
      <c r="AG71" s="198">
        <v>18.18</v>
      </c>
      <c r="AH71" s="198">
        <v>0</v>
      </c>
      <c r="AI71" s="198">
        <v>27.27</v>
      </c>
      <c r="AJ71" s="198">
        <v>0</v>
      </c>
      <c r="AK71" s="198">
        <v>21.77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2.08</v>
      </c>
      <c r="AD72" s="198">
        <v>0</v>
      </c>
      <c r="AE72" s="198">
        <v>0</v>
      </c>
      <c r="AF72" s="198">
        <v>0</v>
      </c>
      <c r="AG72" s="198">
        <v>18.18</v>
      </c>
      <c r="AH72" s="198">
        <v>0</v>
      </c>
      <c r="AI72" s="198">
        <v>27.27</v>
      </c>
      <c r="AJ72" s="198">
        <v>0</v>
      </c>
      <c r="AK72" s="198">
        <v>21.7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2.08</v>
      </c>
      <c r="AD73" s="198">
        <v>0</v>
      </c>
      <c r="AE73" s="198">
        <v>0</v>
      </c>
      <c r="AF73" s="198">
        <v>0</v>
      </c>
      <c r="AG73" s="198">
        <v>18.18</v>
      </c>
      <c r="AH73" s="198">
        <v>0</v>
      </c>
      <c r="AI73" s="198">
        <v>27.27</v>
      </c>
      <c r="AJ73" s="198">
        <v>0</v>
      </c>
      <c r="AK73" s="198">
        <v>21.56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2.08</v>
      </c>
      <c r="AD74" s="198">
        <v>0</v>
      </c>
      <c r="AE74" s="198">
        <v>0</v>
      </c>
      <c r="AF74" s="198">
        <v>0</v>
      </c>
      <c r="AG74" s="198">
        <v>18.18</v>
      </c>
      <c r="AH74" s="198">
        <v>0</v>
      </c>
      <c r="AI74" s="198">
        <v>27.27</v>
      </c>
      <c r="AJ74" s="198">
        <v>0</v>
      </c>
      <c r="AK74" s="198">
        <v>21.7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2.08</v>
      </c>
      <c r="AD75" s="198">
        <v>0</v>
      </c>
      <c r="AE75" s="198">
        <v>0</v>
      </c>
      <c r="AF75" s="198">
        <v>0</v>
      </c>
      <c r="AG75" s="198">
        <v>18.18</v>
      </c>
      <c r="AH75" s="198">
        <v>0</v>
      </c>
      <c r="AI75" s="198">
        <v>27.27</v>
      </c>
      <c r="AJ75" s="198">
        <v>0</v>
      </c>
      <c r="AK75" s="198">
        <v>21.56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2.08</v>
      </c>
      <c r="AD76" s="198">
        <v>0</v>
      </c>
      <c r="AE76" s="198">
        <v>0</v>
      </c>
      <c r="AF76" s="198">
        <v>0</v>
      </c>
      <c r="AG76" s="198">
        <v>18.18</v>
      </c>
      <c r="AH76" s="198">
        <v>0</v>
      </c>
      <c r="AI76" s="198">
        <v>27.27</v>
      </c>
      <c r="AJ76" s="198">
        <v>0</v>
      </c>
      <c r="AK76" s="198">
        <v>21.56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2.08</v>
      </c>
      <c r="AD77" s="198">
        <v>0</v>
      </c>
      <c r="AE77" s="198">
        <v>0</v>
      </c>
      <c r="AF77" s="198">
        <v>0</v>
      </c>
      <c r="AG77" s="198">
        <v>18.18</v>
      </c>
      <c r="AH77" s="198">
        <v>0</v>
      </c>
      <c r="AI77" s="198">
        <v>27.27</v>
      </c>
      <c r="AJ77" s="198">
        <v>0</v>
      </c>
      <c r="AK77" s="198">
        <v>21.56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2.08</v>
      </c>
      <c r="AD78" s="198">
        <v>0</v>
      </c>
      <c r="AE78" s="198">
        <v>0</v>
      </c>
      <c r="AF78" s="198">
        <v>0</v>
      </c>
      <c r="AG78" s="198">
        <v>18.18</v>
      </c>
      <c r="AH78" s="198">
        <v>0</v>
      </c>
      <c r="AI78" s="198">
        <v>27.27</v>
      </c>
      <c r="AJ78" s="198">
        <v>0</v>
      </c>
      <c r="AK78" s="198">
        <v>21.56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2.08</v>
      </c>
      <c r="AD79" s="198">
        <v>0</v>
      </c>
      <c r="AE79" s="198">
        <v>0</v>
      </c>
      <c r="AF79" s="198">
        <v>0</v>
      </c>
      <c r="AG79" s="198">
        <v>18.18</v>
      </c>
      <c r="AH79" s="198">
        <v>0</v>
      </c>
      <c r="AI79" s="198">
        <v>27.27</v>
      </c>
      <c r="AJ79" s="198">
        <v>0</v>
      </c>
      <c r="AK79" s="198">
        <v>26.25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2.08</v>
      </c>
      <c r="AD80" s="198">
        <v>0</v>
      </c>
      <c r="AE80" s="198">
        <v>0</v>
      </c>
      <c r="AF80" s="198">
        <v>0</v>
      </c>
      <c r="AG80" s="198">
        <v>18.18</v>
      </c>
      <c r="AH80" s="198">
        <v>0</v>
      </c>
      <c r="AI80" s="198">
        <v>27.27</v>
      </c>
      <c r="AJ80" s="198">
        <v>0</v>
      </c>
      <c r="AK80" s="198">
        <v>26.25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2.08</v>
      </c>
      <c r="AD81" s="198">
        <v>0</v>
      </c>
      <c r="AE81" s="198">
        <v>0</v>
      </c>
      <c r="AF81" s="198">
        <v>0</v>
      </c>
      <c r="AG81" s="198">
        <v>18.18</v>
      </c>
      <c r="AH81" s="198">
        <v>0</v>
      </c>
      <c r="AI81" s="198">
        <v>27.27</v>
      </c>
      <c r="AJ81" s="198">
        <v>0</v>
      </c>
      <c r="AK81" s="198">
        <v>26.25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2.08</v>
      </c>
      <c r="AD82" s="198">
        <v>0</v>
      </c>
      <c r="AE82" s="198">
        <v>0</v>
      </c>
      <c r="AF82" s="198">
        <v>0</v>
      </c>
      <c r="AG82" s="198">
        <v>18.18</v>
      </c>
      <c r="AH82" s="198">
        <v>0</v>
      </c>
      <c r="AI82" s="198">
        <v>27.27</v>
      </c>
      <c r="AJ82" s="198">
        <v>0</v>
      </c>
      <c r="AK82" s="198">
        <v>26.25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2.08</v>
      </c>
      <c r="AD83" s="198">
        <v>0</v>
      </c>
      <c r="AE83" s="198">
        <v>0</v>
      </c>
      <c r="AF83" s="198">
        <v>0</v>
      </c>
      <c r="AG83" s="198">
        <v>18.18</v>
      </c>
      <c r="AH83" s="198">
        <v>0</v>
      </c>
      <c r="AI83" s="198">
        <v>27.27</v>
      </c>
      <c r="AJ83" s="198">
        <v>0</v>
      </c>
      <c r="AK83" s="198">
        <v>26.25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2.08</v>
      </c>
      <c r="AD84" s="198">
        <v>0</v>
      </c>
      <c r="AE84" s="198">
        <v>0</v>
      </c>
      <c r="AF84" s="198">
        <v>0</v>
      </c>
      <c r="AG84" s="198">
        <v>18.18</v>
      </c>
      <c r="AH84" s="198">
        <v>0</v>
      </c>
      <c r="AI84" s="198">
        <v>27.27</v>
      </c>
      <c r="AJ84" s="198">
        <v>0</v>
      </c>
      <c r="AK84" s="198">
        <v>26.25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2.08</v>
      </c>
      <c r="AD85" s="198">
        <v>0</v>
      </c>
      <c r="AE85" s="198">
        <v>0</v>
      </c>
      <c r="AF85" s="198">
        <v>0</v>
      </c>
      <c r="AG85" s="198">
        <v>18.18</v>
      </c>
      <c r="AH85" s="198">
        <v>0</v>
      </c>
      <c r="AI85" s="198">
        <v>27.27</v>
      </c>
      <c r="AJ85" s="198">
        <v>0</v>
      </c>
      <c r="AK85" s="198">
        <v>26.25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2.08</v>
      </c>
      <c r="AD86" s="198">
        <v>0</v>
      </c>
      <c r="AE86" s="198">
        <v>0</v>
      </c>
      <c r="AF86" s="198">
        <v>0</v>
      </c>
      <c r="AG86" s="198">
        <v>18.18</v>
      </c>
      <c r="AH86" s="198">
        <v>0</v>
      </c>
      <c r="AI86" s="198">
        <v>27.27</v>
      </c>
      <c r="AJ86" s="198">
        <v>0</v>
      </c>
      <c r="AK86" s="198">
        <v>26.25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2.08</v>
      </c>
      <c r="AD87" s="198">
        <v>0</v>
      </c>
      <c r="AE87" s="198">
        <v>0</v>
      </c>
      <c r="AF87" s="198">
        <v>0</v>
      </c>
      <c r="AG87" s="198">
        <v>18.18</v>
      </c>
      <c r="AH87" s="198">
        <v>0</v>
      </c>
      <c r="AI87" s="198">
        <v>27.27</v>
      </c>
      <c r="AJ87" s="198">
        <v>0</v>
      </c>
      <c r="AK87" s="198">
        <v>26.25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2.08</v>
      </c>
      <c r="AD88" s="198">
        <v>0</v>
      </c>
      <c r="AE88" s="198">
        <v>0</v>
      </c>
      <c r="AF88" s="198">
        <v>0</v>
      </c>
      <c r="AG88" s="198">
        <v>18.18</v>
      </c>
      <c r="AH88" s="198">
        <v>0</v>
      </c>
      <c r="AI88" s="198">
        <v>27.27</v>
      </c>
      <c r="AJ88" s="198">
        <v>0</v>
      </c>
      <c r="AK88" s="198">
        <v>26.25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2.08</v>
      </c>
      <c r="AD89" s="198">
        <v>0</v>
      </c>
      <c r="AE89" s="198">
        <v>0</v>
      </c>
      <c r="AF89" s="198">
        <v>0</v>
      </c>
      <c r="AG89" s="198">
        <v>18.18</v>
      </c>
      <c r="AH89" s="198">
        <v>0</v>
      </c>
      <c r="AI89" s="198">
        <v>27.27</v>
      </c>
      <c r="AJ89" s="198">
        <v>0</v>
      </c>
      <c r="AK89" s="198">
        <v>26.25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2.08</v>
      </c>
      <c r="AD90" s="198">
        <v>0</v>
      </c>
      <c r="AE90" s="198">
        <v>0</v>
      </c>
      <c r="AF90" s="198">
        <v>0</v>
      </c>
      <c r="AG90" s="198">
        <v>18.18</v>
      </c>
      <c r="AH90" s="198">
        <v>0</v>
      </c>
      <c r="AI90" s="198">
        <v>27.27</v>
      </c>
      <c r="AJ90" s="198">
        <v>0</v>
      </c>
      <c r="AK90" s="198">
        <v>27.6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2.08</v>
      </c>
      <c r="AD91" s="198">
        <v>0</v>
      </c>
      <c r="AE91" s="198">
        <v>0</v>
      </c>
      <c r="AF91" s="198">
        <v>0</v>
      </c>
      <c r="AG91" s="198">
        <v>18.18</v>
      </c>
      <c r="AH91" s="198">
        <v>0</v>
      </c>
      <c r="AI91" s="198">
        <v>27.27</v>
      </c>
      <c r="AJ91" s="198">
        <v>0</v>
      </c>
      <c r="AK91" s="198">
        <v>27.24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2.08</v>
      </c>
      <c r="AD92" s="198">
        <v>0</v>
      </c>
      <c r="AE92" s="198">
        <v>0</v>
      </c>
      <c r="AF92" s="198">
        <v>0</v>
      </c>
      <c r="AG92" s="198">
        <v>18.18</v>
      </c>
      <c r="AH92" s="198">
        <v>0</v>
      </c>
      <c r="AI92" s="198">
        <v>27.27</v>
      </c>
      <c r="AJ92" s="198">
        <v>0</v>
      </c>
      <c r="AK92" s="198">
        <v>28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2.08</v>
      </c>
      <c r="AD93" s="198">
        <v>0</v>
      </c>
      <c r="AE93" s="198">
        <v>0</v>
      </c>
      <c r="AF93" s="198">
        <v>0</v>
      </c>
      <c r="AG93" s="198">
        <v>18.18</v>
      </c>
      <c r="AH93" s="198">
        <v>0</v>
      </c>
      <c r="AI93" s="198">
        <v>27.27</v>
      </c>
      <c r="AJ93" s="198">
        <v>0</v>
      </c>
      <c r="AK93" s="198">
        <v>27.97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2.08</v>
      </c>
      <c r="AD94" s="198">
        <v>0</v>
      </c>
      <c r="AE94" s="198">
        <v>0</v>
      </c>
      <c r="AF94" s="198">
        <v>0</v>
      </c>
      <c r="AG94" s="198">
        <v>18.18</v>
      </c>
      <c r="AH94" s="198">
        <v>0</v>
      </c>
      <c r="AI94" s="198">
        <v>27.27</v>
      </c>
      <c r="AJ94" s="198">
        <v>0</v>
      </c>
      <c r="AK94" s="198">
        <v>28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2.08</v>
      </c>
      <c r="AD95" s="198">
        <v>0</v>
      </c>
      <c r="AE95" s="198">
        <v>0</v>
      </c>
      <c r="AF95" s="198">
        <v>0</v>
      </c>
      <c r="AG95" s="198">
        <v>18.18</v>
      </c>
      <c r="AH95" s="198">
        <v>0</v>
      </c>
      <c r="AI95" s="198">
        <v>27.27</v>
      </c>
      <c r="AJ95" s="198">
        <v>0</v>
      </c>
      <c r="AK95" s="198">
        <v>28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2.08</v>
      </c>
      <c r="AD96" s="198">
        <v>0</v>
      </c>
      <c r="AE96" s="198">
        <v>0</v>
      </c>
      <c r="AF96" s="198">
        <v>0</v>
      </c>
      <c r="AG96" s="198">
        <v>18.18</v>
      </c>
      <c r="AH96" s="198">
        <v>0</v>
      </c>
      <c r="AI96" s="198">
        <v>27.27</v>
      </c>
      <c r="AJ96" s="198">
        <v>0</v>
      </c>
      <c r="AK96" s="198">
        <v>28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2.08</v>
      </c>
      <c r="AD97" s="198">
        <v>0</v>
      </c>
      <c r="AE97" s="198">
        <v>0</v>
      </c>
      <c r="AF97" s="198">
        <v>0</v>
      </c>
      <c r="AG97" s="198">
        <v>18.18</v>
      </c>
      <c r="AH97" s="198">
        <v>0</v>
      </c>
      <c r="AI97" s="198">
        <v>27.27</v>
      </c>
      <c r="AJ97" s="198">
        <v>0</v>
      </c>
      <c r="AK97" s="198">
        <v>27.97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2.08</v>
      </c>
      <c r="AD98" s="198">
        <v>0</v>
      </c>
      <c r="AE98" s="198">
        <v>0</v>
      </c>
      <c r="AF98" s="198">
        <v>0</v>
      </c>
      <c r="AG98" s="198">
        <v>18.18</v>
      </c>
      <c r="AH98" s="198">
        <v>0</v>
      </c>
      <c r="AI98" s="198">
        <v>27.27</v>
      </c>
      <c r="AJ98" s="198">
        <v>0</v>
      </c>
      <c r="AK98" s="198">
        <v>28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4.9120000000000073E-2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0.43632000000000032</v>
      </c>
      <c r="AH99">
        <f t="shared" si="0"/>
        <v>0</v>
      </c>
      <c r="AI99">
        <f t="shared" si="0"/>
        <v>0.64402499999999974</v>
      </c>
      <c r="AJ99">
        <f t="shared" si="0"/>
        <v>0</v>
      </c>
      <c r="AK99">
        <f t="shared" si="0"/>
        <v>0.62668749999999962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3.64</v>
      </c>
      <c r="AH3" s="198">
        <v>0</v>
      </c>
      <c r="AI3" s="198">
        <v>5.1100000000000003</v>
      </c>
      <c r="AJ3" s="198">
        <v>0</v>
      </c>
      <c r="AK3" s="198">
        <v>5.82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3.64</v>
      </c>
      <c r="AH4" s="198">
        <v>0</v>
      </c>
      <c r="AI4" s="198">
        <v>5.1100000000000003</v>
      </c>
      <c r="AJ4" s="198">
        <v>0</v>
      </c>
      <c r="AK4" s="198">
        <v>5.82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3.64</v>
      </c>
      <c r="AH5" s="198">
        <v>0</v>
      </c>
      <c r="AI5" s="198">
        <v>5.45</v>
      </c>
      <c r="AJ5" s="198">
        <v>0</v>
      </c>
      <c r="AK5" s="198">
        <v>5.82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3.64</v>
      </c>
      <c r="AH6" s="198">
        <v>0</v>
      </c>
      <c r="AI6" s="198">
        <v>5.45</v>
      </c>
      <c r="AJ6" s="198">
        <v>0</v>
      </c>
      <c r="AK6" s="198">
        <v>5.82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3.64</v>
      </c>
      <c r="AH7" s="198">
        <v>0</v>
      </c>
      <c r="AI7" s="198">
        <v>5.45</v>
      </c>
      <c r="AJ7" s="198">
        <v>0</v>
      </c>
      <c r="AK7" s="198">
        <v>5.82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3.64</v>
      </c>
      <c r="AH8" s="198">
        <v>0</v>
      </c>
      <c r="AI8" s="198">
        <v>5.45</v>
      </c>
      <c r="AJ8" s="198">
        <v>0</v>
      </c>
      <c r="AK8" s="198">
        <v>5.82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3.64</v>
      </c>
      <c r="AH9" s="198">
        <v>0</v>
      </c>
      <c r="AI9" s="198">
        <v>5.1100000000000003</v>
      </c>
      <c r="AJ9" s="198">
        <v>0</v>
      </c>
      <c r="AK9" s="198">
        <v>5.82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3.64</v>
      </c>
      <c r="AH10" s="198">
        <v>0</v>
      </c>
      <c r="AI10" s="198">
        <v>5.45</v>
      </c>
      <c r="AJ10" s="198">
        <v>0</v>
      </c>
      <c r="AK10" s="198">
        <v>5.82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3.64</v>
      </c>
      <c r="AH11" s="198">
        <v>0</v>
      </c>
      <c r="AI11" s="198">
        <v>5.45</v>
      </c>
      <c r="AJ11" s="198">
        <v>0</v>
      </c>
      <c r="AK11" s="198">
        <v>5.82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3.64</v>
      </c>
      <c r="AH12" s="198">
        <v>0</v>
      </c>
      <c r="AI12" s="198">
        <v>5.45</v>
      </c>
      <c r="AJ12" s="198">
        <v>0</v>
      </c>
      <c r="AK12" s="198">
        <v>5.82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3.64</v>
      </c>
      <c r="AH13" s="198">
        <v>0</v>
      </c>
      <c r="AI13" s="198">
        <v>5.45</v>
      </c>
      <c r="AJ13" s="198">
        <v>0</v>
      </c>
      <c r="AK13" s="198">
        <v>5.82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3.64</v>
      </c>
      <c r="AH14" s="198">
        <v>0</v>
      </c>
      <c r="AI14" s="198">
        <v>5.1100000000000003</v>
      </c>
      <c r="AJ14" s="198">
        <v>0</v>
      </c>
      <c r="AK14" s="198">
        <v>5.82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3.64</v>
      </c>
      <c r="AH15" s="198">
        <v>0</v>
      </c>
      <c r="AI15" s="198">
        <v>5.45</v>
      </c>
      <c r="AJ15" s="198">
        <v>0</v>
      </c>
      <c r="AK15" s="198">
        <v>5.82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3.64</v>
      </c>
      <c r="AH16" s="198">
        <v>0</v>
      </c>
      <c r="AI16" s="198">
        <v>5.45</v>
      </c>
      <c r="AJ16" s="198">
        <v>0</v>
      </c>
      <c r="AK16" s="198">
        <v>5.82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3.64</v>
      </c>
      <c r="AH17" s="198">
        <v>0</v>
      </c>
      <c r="AI17" s="198">
        <v>5.45</v>
      </c>
      <c r="AJ17" s="198">
        <v>0</v>
      </c>
      <c r="AK17" s="198">
        <v>5.82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3.64</v>
      </c>
      <c r="AH18" s="198">
        <v>0</v>
      </c>
      <c r="AI18" s="198">
        <v>5.45</v>
      </c>
      <c r="AJ18" s="198">
        <v>0</v>
      </c>
      <c r="AK18" s="198">
        <v>5.82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3.64</v>
      </c>
      <c r="AH19" s="198">
        <v>0</v>
      </c>
      <c r="AI19" s="198">
        <v>5.45</v>
      </c>
      <c r="AJ19" s="198">
        <v>0</v>
      </c>
      <c r="AK19" s="198">
        <v>14.82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3.64</v>
      </c>
      <c r="AH20" s="198">
        <v>0</v>
      </c>
      <c r="AI20" s="198">
        <v>5.1100000000000003</v>
      </c>
      <c r="AJ20" s="198">
        <v>0</v>
      </c>
      <c r="AK20" s="198">
        <v>8.82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3.64</v>
      </c>
      <c r="AH21" s="198">
        <v>0</v>
      </c>
      <c r="AI21" s="198">
        <v>5.45</v>
      </c>
      <c r="AJ21" s="198">
        <v>0</v>
      </c>
      <c r="AK21" s="198">
        <v>10.82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3.64</v>
      </c>
      <c r="AH22" s="198">
        <v>0</v>
      </c>
      <c r="AI22" s="198">
        <v>5.45</v>
      </c>
      <c r="AJ22" s="198">
        <v>0</v>
      </c>
      <c r="AK22" s="198">
        <v>10.82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3.64</v>
      </c>
      <c r="AH23" s="198">
        <v>0</v>
      </c>
      <c r="AI23" s="198">
        <v>5.45</v>
      </c>
      <c r="AJ23" s="198">
        <v>0</v>
      </c>
      <c r="AK23" s="198">
        <v>10.82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3.64</v>
      </c>
      <c r="AH24" s="198">
        <v>0</v>
      </c>
      <c r="AI24" s="198">
        <v>5.45</v>
      </c>
      <c r="AJ24" s="198">
        <v>0</v>
      </c>
      <c r="AK24" s="198">
        <v>11.82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3.64</v>
      </c>
      <c r="AH25" s="198">
        <v>0</v>
      </c>
      <c r="AI25" s="198">
        <v>5.1100000000000003</v>
      </c>
      <c r="AJ25" s="198">
        <v>0</v>
      </c>
      <c r="AK25" s="198">
        <v>16.82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3.64</v>
      </c>
      <c r="AH26" s="198">
        <v>0</v>
      </c>
      <c r="AI26" s="198">
        <v>5.45</v>
      </c>
      <c r="AJ26" s="198">
        <v>0</v>
      </c>
      <c r="AK26" s="198">
        <v>10.74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3.64</v>
      </c>
      <c r="AH27" s="198">
        <v>0</v>
      </c>
      <c r="AI27" s="198">
        <v>5.45</v>
      </c>
      <c r="AJ27" s="198">
        <v>0</v>
      </c>
      <c r="AK27" s="198">
        <v>5.82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3.64</v>
      </c>
      <c r="AH28" s="198">
        <v>0</v>
      </c>
      <c r="AI28" s="198">
        <v>5.45</v>
      </c>
      <c r="AJ28" s="198">
        <v>0</v>
      </c>
      <c r="AK28" s="198">
        <v>5.51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3.64</v>
      </c>
      <c r="AH29" s="198">
        <v>0</v>
      </c>
      <c r="AI29" s="198">
        <v>5.45</v>
      </c>
      <c r="AJ29" s="198">
        <v>0</v>
      </c>
      <c r="AK29" s="198">
        <v>5.6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3.64</v>
      </c>
      <c r="AH30" s="198">
        <v>0</v>
      </c>
      <c r="AI30" s="198">
        <v>5</v>
      </c>
      <c r="AJ30" s="198">
        <v>0</v>
      </c>
      <c r="AK30" s="198">
        <v>5.6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3.64</v>
      </c>
      <c r="AH31" s="198">
        <v>0</v>
      </c>
      <c r="AI31" s="198">
        <v>5.45</v>
      </c>
      <c r="AJ31" s="198">
        <v>0</v>
      </c>
      <c r="AK31" s="198">
        <v>12.96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3.64</v>
      </c>
      <c r="AH32" s="198">
        <v>0</v>
      </c>
      <c r="AI32" s="198">
        <v>5.45</v>
      </c>
      <c r="AJ32" s="198">
        <v>0</v>
      </c>
      <c r="AK32" s="198">
        <v>6.44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3.64</v>
      </c>
      <c r="AH33" s="198">
        <v>0</v>
      </c>
      <c r="AI33" s="198">
        <v>5.45</v>
      </c>
      <c r="AJ33" s="198">
        <v>0</v>
      </c>
      <c r="AK33" s="198">
        <v>8.31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3.64</v>
      </c>
      <c r="AH34" s="198">
        <v>0</v>
      </c>
      <c r="AI34" s="198">
        <v>5.45</v>
      </c>
      <c r="AJ34" s="198">
        <v>0</v>
      </c>
      <c r="AK34" s="198">
        <v>8.31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3.64</v>
      </c>
      <c r="AH35" s="198">
        <v>0</v>
      </c>
      <c r="AI35" s="198">
        <v>5.45</v>
      </c>
      <c r="AJ35" s="198">
        <v>0</v>
      </c>
      <c r="AK35" s="198">
        <v>12.06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3.64</v>
      </c>
      <c r="AH36" s="198">
        <v>0</v>
      </c>
      <c r="AI36" s="198">
        <v>5.0999999999999996</v>
      </c>
      <c r="AJ36" s="198">
        <v>0</v>
      </c>
      <c r="AK36" s="198">
        <v>12.96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3.64</v>
      </c>
      <c r="AH37" s="198">
        <v>0</v>
      </c>
      <c r="AI37" s="198">
        <v>5.45</v>
      </c>
      <c r="AJ37" s="198">
        <v>0</v>
      </c>
      <c r="AK37" s="198">
        <v>13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3.64</v>
      </c>
      <c r="AH38" s="198">
        <v>0</v>
      </c>
      <c r="AI38" s="198">
        <v>5.45</v>
      </c>
      <c r="AJ38" s="198">
        <v>0</v>
      </c>
      <c r="AK38" s="198">
        <v>12.06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3.64</v>
      </c>
      <c r="AH39" s="198">
        <v>0</v>
      </c>
      <c r="AI39" s="198">
        <v>5.45</v>
      </c>
      <c r="AJ39" s="198">
        <v>0</v>
      </c>
      <c r="AK39" s="198">
        <v>13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3.64</v>
      </c>
      <c r="AH40" s="198">
        <v>0</v>
      </c>
      <c r="AI40" s="198">
        <v>5.45</v>
      </c>
      <c r="AJ40" s="198">
        <v>0</v>
      </c>
      <c r="AK40" s="198">
        <v>8.31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3.64</v>
      </c>
      <c r="AH41" s="198">
        <v>0</v>
      </c>
      <c r="AI41" s="198">
        <v>5.0999999999999996</v>
      </c>
      <c r="AJ41" s="198">
        <v>0</v>
      </c>
      <c r="AK41" s="198">
        <v>8.31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3.64</v>
      </c>
      <c r="AH42" s="198">
        <v>0</v>
      </c>
      <c r="AI42" s="198">
        <v>5.45</v>
      </c>
      <c r="AJ42" s="198">
        <v>0</v>
      </c>
      <c r="AK42" s="198">
        <v>8.31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3.64</v>
      </c>
      <c r="AH43" s="198">
        <v>0</v>
      </c>
      <c r="AI43" s="198">
        <v>5.45</v>
      </c>
      <c r="AJ43" s="198">
        <v>0</v>
      </c>
      <c r="AK43" s="198">
        <v>8.31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3.64</v>
      </c>
      <c r="AH44" s="198">
        <v>0</v>
      </c>
      <c r="AI44" s="198">
        <v>5.45</v>
      </c>
      <c r="AJ44" s="198">
        <v>0</v>
      </c>
      <c r="AK44" s="198">
        <v>12.96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3.64</v>
      </c>
      <c r="AH45" s="198">
        <v>0</v>
      </c>
      <c r="AI45" s="198">
        <v>5.45</v>
      </c>
      <c r="AJ45" s="198">
        <v>0</v>
      </c>
      <c r="AK45" s="198">
        <v>8.31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3.64</v>
      </c>
      <c r="AH46" s="198">
        <v>0</v>
      </c>
      <c r="AI46" s="198">
        <v>5.45</v>
      </c>
      <c r="AJ46" s="198">
        <v>0</v>
      </c>
      <c r="AK46" s="198">
        <v>8.31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3.64</v>
      </c>
      <c r="AH47" s="198">
        <v>0</v>
      </c>
      <c r="AI47" s="198">
        <v>5.45</v>
      </c>
      <c r="AJ47" s="198">
        <v>0</v>
      </c>
      <c r="AK47" s="198">
        <v>8.31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3.64</v>
      </c>
      <c r="AH48" s="198">
        <v>0</v>
      </c>
      <c r="AI48" s="198">
        <v>5</v>
      </c>
      <c r="AJ48" s="198">
        <v>0</v>
      </c>
      <c r="AK48" s="198">
        <v>8.31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3.64</v>
      </c>
      <c r="AH49" s="198">
        <v>0</v>
      </c>
      <c r="AI49" s="198">
        <v>5</v>
      </c>
      <c r="AJ49" s="198">
        <v>0</v>
      </c>
      <c r="AK49" s="198">
        <v>8.31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3.64</v>
      </c>
      <c r="AH50" s="198">
        <v>0</v>
      </c>
      <c r="AI50" s="198">
        <v>5</v>
      </c>
      <c r="AJ50" s="198">
        <v>0</v>
      </c>
      <c r="AK50" s="198">
        <v>8.31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3.64</v>
      </c>
      <c r="AH51" s="198">
        <v>0</v>
      </c>
      <c r="AI51" s="198">
        <v>5.45</v>
      </c>
      <c r="AJ51" s="198">
        <v>0</v>
      </c>
      <c r="AK51" s="198">
        <v>8.31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3.64</v>
      </c>
      <c r="AH52" s="198">
        <v>0</v>
      </c>
      <c r="AI52" s="198">
        <v>5.45</v>
      </c>
      <c r="AJ52" s="198">
        <v>0</v>
      </c>
      <c r="AK52" s="198">
        <v>8.31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3.64</v>
      </c>
      <c r="AH53" s="198">
        <v>0</v>
      </c>
      <c r="AI53" s="198">
        <v>5.45</v>
      </c>
      <c r="AJ53" s="198">
        <v>0</v>
      </c>
      <c r="AK53" s="198">
        <v>8.31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3.64</v>
      </c>
      <c r="AH54" s="198">
        <v>0</v>
      </c>
      <c r="AI54" s="198">
        <v>5.45</v>
      </c>
      <c r="AJ54" s="198">
        <v>0</v>
      </c>
      <c r="AK54" s="198">
        <v>12.64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3.64</v>
      </c>
      <c r="AH55" s="198">
        <v>0</v>
      </c>
      <c r="AI55" s="198">
        <v>5.45</v>
      </c>
      <c r="AJ55" s="198">
        <v>0</v>
      </c>
      <c r="AK55" s="198">
        <v>17.28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3.64</v>
      </c>
      <c r="AH56" s="198">
        <v>0</v>
      </c>
      <c r="AI56" s="198">
        <v>5.45</v>
      </c>
      <c r="AJ56" s="198">
        <v>0</v>
      </c>
      <c r="AK56" s="198">
        <v>10.74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3.64</v>
      </c>
      <c r="AH57" s="198">
        <v>0</v>
      </c>
      <c r="AI57" s="198">
        <v>5.45</v>
      </c>
      <c r="AJ57" s="198">
        <v>0</v>
      </c>
      <c r="AK57" s="198">
        <v>12.64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3.64</v>
      </c>
      <c r="AH58" s="198">
        <v>0</v>
      </c>
      <c r="AI58" s="198">
        <v>5.45</v>
      </c>
      <c r="AJ58" s="198">
        <v>0</v>
      </c>
      <c r="AK58" s="198">
        <v>12.64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3.64</v>
      </c>
      <c r="AH59" s="198">
        <v>0</v>
      </c>
      <c r="AI59" s="198">
        <v>5.45</v>
      </c>
      <c r="AJ59" s="198">
        <v>0</v>
      </c>
      <c r="AK59" s="198">
        <v>11.69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3.64</v>
      </c>
      <c r="AH60" s="198">
        <v>0</v>
      </c>
      <c r="AI60" s="198">
        <v>5.45</v>
      </c>
      <c r="AJ60" s="198">
        <v>0</v>
      </c>
      <c r="AK60" s="198">
        <v>10.74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3.64</v>
      </c>
      <c r="AH61" s="198">
        <v>0</v>
      </c>
      <c r="AI61" s="198">
        <v>5.45</v>
      </c>
      <c r="AJ61" s="198">
        <v>0</v>
      </c>
      <c r="AK61" s="198">
        <v>15.45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3.64</v>
      </c>
      <c r="AH62" s="198">
        <v>0</v>
      </c>
      <c r="AI62" s="198">
        <v>5.45</v>
      </c>
      <c r="AJ62" s="198">
        <v>0</v>
      </c>
      <c r="AK62" s="198">
        <v>7.82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3.64</v>
      </c>
      <c r="AH63" s="198">
        <v>0</v>
      </c>
      <c r="AI63" s="198">
        <v>5.45</v>
      </c>
      <c r="AJ63" s="198">
        <v>0</v>
      </c>
      <c r="AK63" s="198">
        <v>8.81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3.64</v>
      </c>
      <c r="AH64" s="198">
        <v>0</v>
      </c>
      <c r="AI64" s="198">
        <v>5.45</v>
      </c>
      <c r="AJ64" s="198">
        <v>0</v>
      </c>
      <c r="AK64" s="198">
        <v>8.81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3.64</v>
      </c>
      <c r="AH65" s="198">
        <v>0</v>
      </c>
      <c r="AI65" s="198">
        <v>5.45</v>
      </c>
      <c r="AJ65" s="198">
        <v>0</v>
      </c>
      <c r="AK65" s="198">
        <v>7.82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3.64</v>
      </c>
      <c r="AH66" s="198">
        <v>0</v>
      </c>
      <c r="AI66" s="198">
        <v>5.45</v>
      </c>
      <c r="AJ66" s="198">
        <v>0</v>
      </c>
      <c r="AK66" s="198">
        <v>6.82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3.64</v>
      </c>
      <c r="AH67" s="198">
        <v>0</v>
      </c>
      <c r="AI67" s="198">
        <v>5.45</v>
      </c>
      <c r="AJ67" s="198">
        <v>0</v>
      </c>
      <c r="AK67" s="198">
        <v>12.82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3.64</v>
      </c>
      <c r="AH68" s="198">
        <v>0</v>
      </c>
      <c r="AI68" s="198">
        <v>5.45</v>
      </c>
      <c r="AJ68" s="198">
        <v>0</v>
      </c>
      <c r="AK68" s="198">
        <v>5.82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3.64</v>
      </c>
      <c r="AH69" s="198">
        <v>0</v>
      </c>
      <c r="AI69" s="198">
        <v>5.45</v>
      </c>
      <c r="AJ69" s="198">
        <v>0</v>
      </c>
      <c r="AK69" s="198">
        <v>9.82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3.64</v>
      </c>
      <c r="AH70" s="198">
        <v>0</v>
      </c>
      <c r="AI70" s="198">
        <v>5.45</v>
      </c>
      <c r="AJ70" s="198">
        <v>0</v>
      </c>
      <c r="AK70" s="198">
        <v>10.82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3.64</v>
      </c>
      <c r="AH71" s="198">
        <v>0</v>
      </c>
      <c r="AI71" s="198">
        <v>5.45</v>
      </c>
      <c r="AJ71" s="198">
        <v>0</v>
      </c>
      <c r="AK71" s="198">
        <v>10.24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3.64</v>
      </c>
      <c r="AH72" s="198">
        <v>0</v>
      </c>
      <c r="AI72" s="198">
        <v>5.45</v>
      </c>
      <c r="AJ72" s="198">
        <v>0</v>
      </c>
      <c r="AK72" s="198">
        <v>11.16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3.64</v>
      </c>
      <c r="AH73" s="198">
        <v>0</v>
      </c>
      <c r="AI73" s="198">
        <v>5.45</v>
      </c>
      <c r="AJ73" s="198">
        <v>0</v>
      </c>
      <c r="AK73" s="198">
        <v>13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3.64</v>
      </c>
      <c r="AH74" s="198">
        <v>0</v>
      </c>
      <c r="AI74" s="198">
        <v>5.45</v>
      </c>
      <c r="AJ74" s="198">
        <v>0</v>
      </c>
      <c r="AK74" s="198">
        <v>11.16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3.64</v>
      </c>
      <c r="AH75" s="198">
        <v>0</v>
      </c>
      <c r="AI75" s="198">
        <v>5.45</v>
      </c>
      <c r="AJ75" s="198">
        <v>0</v>
      </c>
      <c r="AK75" s="198">
        <v>13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3.64</v>
      </c>
      <c r="AH76" s="198">
        <v>0</v>
      </c>
      <c r="AI76" s="198">
        <v>5.45</v>
      </c>
      <c r="AJ76" s="198">
        <v>0</v>
      </c>
      <c r="AK76" s="198">
        <v>13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3.64</v>
      </c>
      <c r="AH77" s="198">
        <v>0</v>
      </c>
      <c r="AI77" s="198">
        <v>5.45</v>
      </c>
      <c r="AJ77" s="198">
        <v>0</v>
      </c>
      <c r="AK77" s="198">
        <v>13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3.64</v>
      </c>
      <c r="AH78" s="198">
        <v>0</v>
      </c>
      <c r="AI78" s="198">
        <v>5.45</v>
      </c>
      <c r="AJ78" s="198">
        <v>0</v>
      </c>
      <c r="AK78" s="198">
        <v>13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3.64</v>
      </c>
      <c r="AH79" s="198">
        <v>0</v>
      </c>
      <c r="AI79" s="198">
        <v>5.45</v>
      </c>
      <c r="AJ79" s="198">
        <v>0</v>
      </c>
      <c r="AK79" s="198">
        <v>8.31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3.64</v>
      </c>
      <c r="AH80" s="198">
        <v>0</v>
      </c>
      <c r="AI80" s="198">
        <v>5.45</v>
      </c>
      <c r="AJ80" s="198">
        <v>0</v>
      </c>
      <c r="AK80" s="198">
        <v>8.31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3.64</v>
      </c>
      <c r="AH81" s="198">
        <v>0</v>
      </c>
      <c r="AI81" s="198">
        <v>5.45</v>
      </c>
      <c r="AJ81" s="198">
        <v>0</v>
      </c>
      <c r="AK81" s="198">
        <v>8.31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3.64</v>
      </c>
      <c r="AH82" s="198">
        <v>0</v>
      </c>
      <c r="AI82" s="198">
        <v>5.45</v>
      </c>
      <c r="AJ82" s="198">
        <v>0</v>
      </c>
      <c r="AK82" s="198">
        <v>8.31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3.64</v>
      </c>
      <c r="AH83" s="198">
        <v>0</v>
      </c>
      <c r="AI83" s="198">
        <v>5.45</v>
      </c>
      <c r="AJ83" s="198">
        <v>0</v>
      </c>
      <c r="AK83" s="198">
        <v>8.31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3.64</v>
      </c>
      <c r="AH84" s="198">
        <v>0</v>
      </c>
      <c r="AI84" s="198">
        <v>5.45</v>
      </c>
      <c r="AJ84" s="198">
        <v>0</v>
      </c>
      <c r="AK84" s="198">
        <v>8.31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3.64</v>
      </c>
      <c r="AH85" s="198">
        <v>0</v>
      </c>
      <c r="AI85" s="198">
        <v>5.45</v>
      </c>
      <c r="AJ85" s="198">
        <v>0</v>
      </c>
      <c r="AK85" s="198">
        <v>8.31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3.64</v>
      </c>
      <c r="AH86" s="198">
        <v>0</v>
      </c>
      <c r="AI86" s="198">
        <v>5.45</v>
      </c>
      <c r="AJ86" s="198">
        <v>0</v>
      </c>
      <c r="AK86" s="198">
        <v>8.31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3.64</v>
      </c>
      <c r="AH87" s="198">
        <v>0</v>
      </c>
      <c r="AI87" s="198">
        <v>5.45</v>
      </c>
      <c r="AJ87" s="198">
        <v>0</v>
      </c>
      <c r="AK87" s="198">
        <v>8.31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3.64</v>
      </c>
      <c r="AH88" s="198">
        <v>0</v>
      </c>
      <c r="AI88" s="198">
        <v>5.45</v>
      </c>
      <c r="AJ88" s="198">
        <v>0</v>
      </c>
      <c r="AK88" s="198">
        <v>8.31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3.64</v>
      </c>
      <c r="AH89" s="198">
        <v>0</v>
      </c>
      <c r="AI89" s="198">
        <v>5.45</v>
      </c>
      <c r="AJ89" s="198">
        <v>0</v>
      </c>
      <c r="AK89" s="198">
        <v>8.31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3.64</v>
      </c>
      <c r="AH90" s="198">
        <v>0</v>
      </c>
      <c r="AI90" s="198">
        <v>5.45</v>
      </c>
      <c r="AJ90" s="198">
        <v>0</v>
      </c>
      <c r="AK90" s="198">
        <v>12.64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3.64</v>
      </c>
      <c r="AH91" s="198">
        <v>0</v>
      </c>
      <c r="AI91" s="198">
        <v>5.45</v>
      </c>
      <c r="AJ91" s="198">
        <v>0</v>
      </c>
      <c r="AK91" s="198">
        <v>16.37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3.64</v>
      </c>
      <c r="AH92" s="198">
        <v>0</v>
      </c>
      <c r="AI92" s="198">
        <v>5.45</v>
      </c>
      <c r="AJ92" s="198">
        <v>0</v>
      </c>
      <c r="AK92" s="198">
        <v>7.82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3.64</v>
      </c>
      <c r="AH93" s="198">
        <v>0</v>
      </c>
      <c r="AI93" s="198">
        <v>5.45</v>
      </c>
      <c r="AJ93" s="198">
        <v>0</v>
      </c>
      <c r="AK93" s="198">
        <v>8.81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3.64</v>
      </c>
      <c r="AH94" s="198">
        <v>0</v>
      </c>
      <c r="AI94" s="198">
        <v>5.45</v>
      </c>
      <c r="AJ94" s="198">
        <v>0</v>
      </c>
      <c r="AK94" s="198">
        <v>7.82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3.64</v>
      </c>
      <c r="AH95" s="198">
        <v>0</v>
      </c>
      <c r="AI95" s="198">
        <v>5.45</v>
      </c>
      <c r="AJ95" s="198">
        <v>0</v>
      </c>
      <c r="AK95" s="198">
        <v>5.82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3.64</v>
      </c>
      <c r="AH96" s="198">
        <v>0</v>
      </c>
      <c r="AI96" s="198">
        <v>5.45</v>
      </c>
      <c r="AJ96" s="198">
        <v>0</v>
      </c>
      <c r="AK96" s="198">
        <v>5.82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3.64</v>
      </c>
      <c r="AH97" s="198">
        <v>0</v>
      </c>
      <c r="AI97" s="198">
        <v>5.45</v>
      </c>
      <c r="AJ97" s="198">
        <v>0</v>
      </c>
      <c r="AK97" s="198">
        <v>8.81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3.64</v>
      </c>
      <c r="AH98" s="198">
        <v>0</v>
      </c>
      <c r="AI98" s="198">
        <v>5.45</v>
      </c>
      <c r="AJ98" s="198">
        <v>0</v>
      </c>
      <c r="AK98" s="198">
        <v>5.82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8.7359999999999799E-2</v>
      </c>
      <c r="AH99">
        <f t="shared" si="0"/>
        <v>0</v>
      </c>
      <c r="AI99">
        <f t="shared" si="0"/>
        <v>0.12966499999999986</v>
      </c>
      <c r="AJ99">
        <f t="shared" si="0"/>
        <v>0</v>
      </c>
      <c r="AK99">
        <f t="shared" si="0"/>
        <v>0.22077499999999989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489</v>
      </c>
      <c r="D2" t="s">
        <v>489</v>
      </c>
      <c r="E2" t="s">
        <v>489</v>
      </c>
      <c r="F2" t="s">
        <v>489</v>
      </c>
      <c r="G2" t="s">
        <v>489</v>
      </c>
      <c r="H2" t="s">
        <v>489</v>
      </c>
      <c r="I2" t="s">
        <v>489</v>
      </c>
      <c r="J2" t="s">
        <v>489</v>
      </c>
      <c r="K2" t="s">
        <v>489</v>
      </c>
      <c r="L2" t="s">
        <v>489</v>
      </c>
      <c r="M2" t="s">
        <v>489</v>
      </c>
      <c r="N2" t="s">
        <v>489</v>
      </c>
      <c r="O2" t="s">
        <v>489</v>
      </c>
      <c r="P2" t="s">
        <v>489</v>
      </c>
    </row>
    <row r="3" spans="1:17">
      <c r="A3" t="s">
        <v>45</v>
      </c>
      <c r="C3" s="26">
        <v>39</v>
      </c>
      <c r="D3" s="26">
        <v>0</v>
      </c>
      <c r="E3" s="26">
        <v>0</v>
      </c>
      <c r="F3" s="26">
        <v>0</v>
      </c>
      <c r="G3" s="198">
        <v>60</v>
      </c>
      <c r="H3" s="198">
        <v>0</v>
      </c>
      <c r="I3" s="198">
        <v>85</v>
      </c>
      <c r="J3" s="198">
        <v>0</v>
      </c>
      <c r="K3" s="198">
        <v>293.36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198">
        <v>60</v>
      </c>
      <c r="H4" s="198">
        <v>0</v>
      </c>
      <c r="I4" s="198">
        <v>85</v>
      </c>
      <c r="J4" s="198">
        <v>0</v>
      </c>
      <c r="K4" s="198">
        <v>279.74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198">
        <v>60</v>
      </c>
      <c r="H5" s="198">
        <v>0</v>
      </c>
      <c r="I5" s="198">
        <v>90</v>
      </c>
      <c r="J5" s="198">
        <v>0</v>
      </c>
      <c r="K5" s="198">
        <v>273.74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198">
        <v>60</v>
      </c>
      <c r="H6" s="198">
        <v>0</v>
      </c>
      <c r="I6" s="198">
        <v>90</v>
      </c>
      <c r="J6" s="198">
        <v>0</v>
      </c>
      <c r="K6" s="198">
        <v>273.74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198">
        <v>60</v>
      </c>
      <c r="H7" s="198">
        <v>0</v>
      </c>
      <c r="I7" s="198">
        <v>90</v>
      </c>
      <c r="J7" s="198">
        <v>0</v>
      </c>
      <c r="K7" s="198">
        <v>273.74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</row>
    <row r="8" spans="1:17">
      <c r="A8" t="s">
        <v>50</v>
      </c>
      <c r="C8" s="26">
        <v>39</v>
      </c>
      <c r="D8" s="26">
        <v>0</v>
      </c>
      <c r="E8" s="26">
        <v>0</v>
      </c>
      <c r="F8" s="26">
        <v>0</v>
      </c>
      <c r="G8" s="198">
        <v>60</v>
      </c>
      <c r="H8" s="198">
        <v>0</v>
      </c>
      <c r="I8" s="198">
        <v>90</v>
      </c>
      <c r="J8" s="198">
        <v>0</v>
      </c>
      <c r="K8" s="198">
        <v>273.74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</row>
    <row r="9" spans="1:17">
      <c r="A9" t="s">
        <v>51</v>
      </c>
      <c r="C9" s="26">
        <v>39</v>
      </c>
      <c r="D9" s="26">
        <v>0</v>
      </c>
      <c r="E9" s="26">
        <v>0</v>
      </c>
      <c r="F9" s="26">
        <v>0</v>
      </c>
      <c r="G9" s="198">
        <v>60</v>
      </c>
      <c r="H9" s="198">
        <v>0</v>
      </c>
      <c r="I9" s="198">
        <v>85</v>
      </c>
      <c r="J9" s="198">
        <v>0</v>
      </c>
      <c r="K9" s="198">
        <v>273.74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</row>
    <row r="10" spans="1:17">
      <c r="A10" t="s">
        <v>52</v>
      </c>
      <c r="C10" s="26">
        <v>39</v>
      </c>
      <c r="D10" s="26">
        <v>0</v>
      </c>
      <c r="E10" s="26">
        <v>0</v>
      </c>
      <c r="F10" s="26">
        <v>0</v>
      </c>
      <c r="G10" s="198">
        <v>60</v>
      </c>
      <c r="H10" s="198">
        <v>0</v>
      </c>
      <c r="I10" s="198">
        <v>90</v>
      </c>
      <c r="J10" s="198">
        <v>0</v>
      </c>
      <c r="K10" s="198">
        <v>273.74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</row>
    <row r="11" spans="1:17">
      <c r="A11" t="s">
        <v>53</v>
      </c>
      <c r="C11" s="26">
        <v>39</v>
      </c>
      <c r="D11" s="26">
        <v>0</v>
      </c>
      <c r="E11" s="26">
        <v>0</v>
      </c>
      <c r="F11" s="26">
        <v>0</v>
      </c>
      <c r="G11" s="198">
        <v>60</v>
      </c>
      <c r="H11" s="198">
        <v>0</v>
      </c>
      <c r="I11" s="198">
        <v>90</v>
      </c>
      <c r="J11" s="198">
        <v>0</v>
      </c>
      <c r="K11" s="198">
        <v>273.74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</row>
    <row r="12" spans="1:17">
      <c r="A12" t="s">
        <v>54</v>
      </c>
      <c r="C12" s="26">
        <v>39</v>
      </c>
      <c r="D12" s="26">
        <v>0</v>
      </c>
      <c r="E12" s="26">
        <v>0</v>
      </c>
      <c r="F12" s="26">
        <v>0</v>
      </c>
      <c r="G12" s="198">
        <v>60</v>
      </c>
      <c r="H12" s="198">
        <v>0</v>
      </c>
      <c r="I12" s="198">
        <v>90</v>
      </c>
      <c r="J12" s="198">
        <v>0</v>
      </c>
      <c r="K12" s="198">
        <v>273.74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</row>
    <row r="13" spans="1:17">
      <c r="A13" t="s">
        <v>55</v>
      </c>
      <c r="C13" s="26">
        <v>39</v>
      </c>
      <c r="D13" s="26">
        <v>0</v>
      </c>
      <c r="E13" s="26">
        <v>0</v>
      </c>
      <c r="F13" s="26">
        <v>0</v>
      </c>
      <c r="G13" s="198">
        <v>60</v>
      </c>
      <c r="H13" s="198">
        <v>0</v>
      </c>
      <c r="I13" s="198">
        <v>90</v>
      </c>
      <c r="J13" s="198">
        <v>0</v>
      </c>
      <c r="K13" s="198">
        <v>273.74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</row>
    <row r="14" spans="1:17">
      <c r="A14" t="s">
        <v>56</v>
      </c>
      <c r="C14" s="26">
        <v>39</v>
      </c>
      <c r="D14" s="26">
        <v>0</v>
      </c>
      <c r="E14" s="26">
        <v>0</v>
      </c>
      <c r="F14" s="26">
        <v>0</v>
      </c>
      <c r="G14" s="198">
        <v>60</v>
      </c>
      <c r="H14" s="198">
        <v>0</v>
      </c>
      <c r="I14" s="198">
        <v>85</v>
      </c>
      <c r="J14" s="198">
        <v>0</v>
      </c>
      <c r="K14" s="198">
        <v>273.74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</row>
    <row r="15" spans="1:17">
      <c r="A15" t="s">
        <v>57</v>
      </c>
      <c r="C15" s="26">
        <v>39</v>
      </c>
      <c r="D15" s="26">
        <v>0</v>
      </c>
      <c r="E15" s="26">
        <v>0</v>
      </c>
      <c r="F15" s="26">
        <v>0</v>
      </c>
      <c r="G15" s="198">
        <v>60</v>
      </c>
      <c r="H15" s="198">
        <v>0</v>
      </c>
      <c r="I15" s="198">
        <v>90</v>
      </c>
      <c r="J15" s="198">
        <v>0</v>
      </c>
      <c r="K15" s="198">
        <v>273.74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</row>
    <row r="16" spans="1:17">
      <c r="A16" t="s">
        <v>58</v>
      </c>
      <c r="C16" s="26">
        <v>39</v>
      </c>
      <c r="D16" s="26">
        <v>0</v>
      </c>
      <c r="E16" s="26">
        <v>0</v>
      </c>
      <c r="F16" s="26">
        <v>0</v>
      </c>
      <c r="G16" s="198">
        <v>60</v>
      </c>
      <c r="H16" s="198">
        <v>0</v>
      </c>
      <c r="I16" s="198">
        <v>90</v>
      </c>
      <c r="J16" s="198">
        <v>0</v>
      </c>
      <c r="K16" s="198">
        <v>273.74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</row>
    <row r="17" spans="1:16">
      <c r="A17" t="s">
        <v>59</v>
      </c>
      <c r="C17" s="26">
        <v>39</v>
      </c>
      <c r="D17" s="26">
        <v>0</v>
      </c>
      <c r="E17" s="26">
        <v>0</v>
      </c>
      <c r="F17" s="26">
        <v>0</v>
      </c>
      <c r="G17" s="198">
        <v>60</v>
      </c>
      <c r="H17" s="198">
        <v>0</v>
      </c>
      <c r="I17" s="198">
        <v>90</v>
      </c>
      <c r="J17" s="198">
        <v>0</v>
      </c>
      <c r="K17" s="198">
        <v>273.74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1:16">
      <c r="A18" t="s">
        <v>60</v>
      </c>
      <c r="C18" s="26">
        <v>39</v>
      </c>
      <c r="D18" s="26">
        <v>0</v>
      </c>
      <c r="E18" s="26">
        <v>0</v>
      </c>
      <c r="F18" s="26">
        <v>0</v>
      </c>
      <c r="G18" s="198">
        <v>60</v>
      </c>
      <c r="H18" s="198">
        <v>0</v>
      </c>
      <c r="I18" s="198">
        <v>90</v>
      </c>
      <c r="J18" s="198">
        <v>0</v>
      </c>
      <c r="K18" s="198">
        <v>273.74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1:16">
      <c r="A19" t="s">
        <v>61</v>
      </c>
      <c r="C19" s="26">
        <v>40</v>
      </c>
      <c r="D19" s="26">
        <v>0</v>
      </c>
      <c r="E19" s="26">
        <v>0</v>
      </c>
      <c r="F19" s="26">
        <v>0</v>
      </c>
      <c r="G19" s="198">
        <v>60</v>
      </c>
      <c r="H19" s="198">
        <v>0</v>
      </c>
      <c r="I19" s="198">
        <v>90</v>
      </c>
      <c r="J19" s="198">
        <v>0</v>
      </c>
      <c r="K19" s="198">
        <v>282.74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</row>
    <row r="20" spans="1:16">
      <c r="A20" t="s">
        <v>62</v>
      </c>
      <c r="C20" s="26">
        <v>40</v>
      </c>
      <c r="D20" s="26">
        <v>0</v>
      </c>
      <c r="E20" s="26">
        <v>0</v>
      </c>
      <c r="F20" s="26">
        <v>0</v>
      </c>
      <c r="G20" s="198">
        <v>60</v>
      </c>
      <c r="H20" s="198">
        <v>0</v>
      </c>
      <c r="I20" s="198">
        <v>85</v>
      </c>
      <c r="J20" s="198">
        <v>0</v>
      </c>
      <c r="K20" s="198">
        <v>276.74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</row>
    <row r="21" spans="1:16">
      <c r="A21" t="s">
        <v>63</v>
      </c>
      <c r="C21" s="26">
        <v>40</v>
      </c>
      <c r="D21" s="26">
        <v>0</v>
      </c>
      <c r="E21" s="26">
        <v>0</v>
      </c>
      <c r="F21" s="26">
        <v>0</v>
      </c>
      <c r="G21" s="198">
        <v>60</v>
      </c>
      <c r="H21" s="198">
        <v>0</v>
      </c>
      <c r="I21" s="198">
        <v>90</v>
      </c>
      <c r="J21" s="198">
        <v>0</v>
      </c>
      <c r="K21" s="198">
        <v>278.74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1:16">
      <c r="A22" t="s">
        <v>64</v>
      </c>
      <c r="C22" s="26">
        <v>40</v>
      </c>
      <c r="D22" s="26">
        <v>0</v>
      </c>
      <c r="E22" s="26">
        <v>0</v>
      </c>
      <c r="F22" s="26">
        <v>0</v>
      </c>
      <c r="G22" s="198">
        <v>60</v>
      </c>
      <c r="H22" s="198">
        <v>0</v>
      </c>
      <c r="I22" s="198">
        <v>90</v>
      </c>
      <c r="J22" s="198">
        <v>0</v>
      </c>
      <c r="K22" s="198">
        <v>278.74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</row>
    <row r="23" spans="1:16">
      <c r="A23" t="s">
        <v>65</v>
      </c>
      <c r="C23" s="26">
        <v>40</v>
      </c>
      <c r="D23" s="26">
        <v>0</v>
      </c>
      <c r="E23" s="26">
        <v>0</v>
      </c>
      <c r="F23" s="26">
        <v>0</v>
      </c>
      <c r="G23" s="198">
        <v>60</v>
      </c>
      <c r="H23" s="198">
        <v>0</v>
      </c>
      <c r="I23" s="198">
        <v>90</v>
      </c>
      <c r="J23" s="198">
        <v>0</v>
      </c>
      <c r="K23" s="198">
        <v>278.74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</row>
    <row r="24" spans="1:16">
      <c r="A24" t="s">
        <v>66</v>
      </c>
      <c r="C24" s="26">
        <v>40</v>
      </c>
      <c r="D24" s="26">
        <v>0</v>
      </c>
      <c r="E24" s="26">
        <v>0</v>
      </c>
      <c r="F24" s="26">
        <v>0</v>
      </c>
      <c r="G24" s="198">
        <v>60</v>
      </c>
      <c r="H24" s="198">
        <v>0</v>
      </c>
      <c r="I24" s="198">
        <v>90</v>
      </c>
      <c r="J24" s="198">
        <v>0</v>
      </c>
      <c r="K24" s="198">
        <v>279.74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</row>
    <row r="25" spans="1:16">
      <c r="A25" t="s">
        <v>67</v>
      </c>
      <c r="C25" s="26">
        <v>40</v>
      </c>
      <c r="D25" s="26">
        <v>0</v>
      </c>
      <c r="E25" s="26">
        <v>0</v>
      </c>
      <c r="F25" s="26">
        <v>0</v>
      </c>
      <c r="G25" s="198">
        <v>60</v>
      </c>
      <c r="H25" s="198">
        <v>0</v>
      </c>
      <c r="I25" s="198">
        <v>85</v>
      </c>
      <c r="J25" s="198">
        <v>0</v>
      </c>
      <c r="K25" s="198">
        <v>294.74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</row>
    <row r="26" spans="1:16">
      <c r="A26" t="s">
        <v>68</v>
      </c>
      <c r="C26" s="26">
        <v>40</v>
      </c>
      <c r="D26" s="26">
        <v>0</v>
      </c>
      <c r="E26" s="26">
        <v>0</v>
      </c>
      <c r="F26" s="26">
        <v>0</v>
      </c>
      <c r="G26" s="198">
        <v>60</v>
      </c>
      <c r="H26" s="198">
        <v>0</v>
      </c>
      <c r="I26" s="198">
        <v>90</v>
      </c>
      <c r="J26" s="198">
        <v>0</v>
      </c>
      <c r="K26" s="198">
        <v>300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</row>
    <row r="27" spans="1:16">
      <c r="A27" t="s">
        <v>69</v>
      </c>
      <c r="C27" s="26">
        <v>40</v>
      </c>
      <c r="D27" s="26">
        <v>0</v>
      </c>
      <c r="E27" s="26">
        <v>0</v>
      </c>
      <c r="F27" s="26">
        <v>0</v>
      </c>
      <c r="G27" s="198">
        <v>60</v>
      </c>
      <c r="H27" s="198">
        <v>0</v>
      </c>
      <c r="I27" s="198">
        <v>90</v>
      </c>
      <c r="J27" s="198">
        <v>0</v>
      </c>
      <c r="K27" s="198">
        <v>297.36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</row>
    <row r="28" spans="1:16">
      <c r="A28" t="s">
        <v>70</v>
      </c>
      <c r="C28" s="26">
        <v>40</v>
      </c>
      <c r="D28" s="26">
        <v>0</v>
      </c>
      <c r="E28" s="26">
        <v>0</v>
      </c>
      <c r="F28" s="26">
        <v>0</v>
      </c>
      <c r="G28" s="198">
        <v>60</v>
      </c>
      <c r="H28" s="198">
        <v>0</v>
      </c>
      <c r="I28" s="198">
        <v>90</v>
      </c>
      <c r="J28" s="198">
        <v>0</v>
      </c>
      <c r="K28" s="198">
        <v>300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</row>
    <row r="29" spans="1:16">
      <c r="A29" t="s">
        <v>71</v>
      </c>
      <c r="C29" s="26">
        <v>40</v>
      </c>
      <c r="D29" s="26">
        <v>0</v>
      </c>
      <c r="E29" s="26">
        <v>0</v>
      </c>
      <c r="F29" s="26">
        <v>0</v>
      </c>
      <c r="G29" s="198">
        <v>60</v>
      </c>
      <c r="H29" s="198">
        <v>0</v>
      </c>
      <c r="I29" s="198">
        <v>90</v>
      </c>
      <c r="J29" s="198">
        <v>0</v>
      </c>
      <c r="K29" s="198">
        <v>300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</row>
    <row r="30" spans="1:16">
      <c r="A30" t="s">
        <v>72</v>
      </c>
      <c r="C30" s="26">
        <v>40</v>
      </c>
      <c r="D30" s="26">
        <v>0</v>
      </c>
      <c r="E30" s="26">
        <v>0</v>
      </c>
      <c r="F30" s="26">
        <v>0</v>
      </c>
      <c r="G30" s="198">
        <v>60</v>
      </c>
      <c r="H30" s="198">
        <v>0</v>
      </c>
      <c r="I30" s="198">
        <v>85</v>
      </c>
      <c r="J30" s="198">
        <v>0</v>
      </c>
      <c r="K30" s="198">
        <v>300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</row>
    <row r="31" spans="1:16">
      <c r="A31" t="s">
        <v>73</v>
      </c>
      <c r="C31" s="26">
        <v>40</v>
      </c>
      <c r="D31" s="26">
        <v>0</v>
      </c>
      <c r="E31" s="26">
        <v>0</v>
      </c>
      <c r="F31" s="26">
        <v>0</v>
      </c>
      <c r="G31" s="198">
        <v>60</v>
      </c>
      <c r="H31" s="198">
        <v>0</v>
      </c>
      <c r="I31" s="198">
        <v>90</v>
      </c>
      <c r="J31" s="198">
        <v>0</v>
      </c>
      <c r="K31" s="198">
        <v>300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</row>
    <row r="32" spans="1:16">
      <c r="A32" t="s">
        <v>74</v>
      </c>
      <c r="C32" s="26">
        <v>40</v>
      </c>
      <c r="D32" s="26">
        <v>0</v>
      </c>
      <c r="E32" s="26">
        <v>0</v>
      </c>
      <c r="F32" s="26">
        <v>0</v>
      </c>
      <c r="G32" s="198">
        <v>60</v>
      </c>
      <c r="H32" s="198">
        <v>0</v>
      </c>
      <c r="I32" s="198">
        <v>90</v>
      </c>
      <c r="J32" s="198">
        <v>0</v>
      </c>
      <c r="K32" s="198">
        <v>300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</row>
    <row r="33" spans="1:16">
      <c r="A33" t="s">
        <v>75</v>
      </c>
      <c r="C33" s="26">
        <v>40</v>
      </c>
      <c r="D33" s="26">
        <v>0</v>
      </c>
      <c r="E33" s="26">
        <v>0</v>
      </c>
      <c r="F33" s="26">
        <v>0</v>
      </c>
      <c r="G33" s="198">
        <v>60</v>
      </c>
      <c r="H33" s="198">
        <v>0</v>
      </c>
      <c r="I33" s="198">
        <v>90</v>
      </c>
      <c r="J33" s="198">
        <v>0</v>
      </c>
      <c r="K33" s="198">
        <v>300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</row>
    <row r="34" spans="1:16">
      <c r="A34" t="s">
        <v>76</v>
      </c>
      <c r="C34" s="26">
        <v>40</v>
      </c>
      <c r="D34" s="26">
        <v>0</v>
      </c>
      <c r="E34" s="26">
        <v>0</v>
      </c>
      <c r="F34" s="26">
        <v>0</v>
      </c>
      <c r="G34" s="198">
        <v>60</v>
      </c>
      <c r="H34" s="198">
        <v>0</v>
      </c>
      <c r="I34" s="198">
        <v>90</v>
      </c>
      <c r="J34" s="198">
        <v>0</v>
      </c>
      <c r="K34" s="198">
        <v>300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6">
      <c r="A35" t="s">
        <v>77</v>
      </c>
      <c r="C35" s="26">
        <v>40</v>
      </c>
      <c r="D35" s="26">
        <v>0</v>
      </c>
      <c r="E35" s="26">
        <v>0</v>
      </c>
      <c r="F35" s="26">
        <v>0</v>
      </c>
      <c r="G35" s="198">
        <v>60</v>
      </c>
      <c r="H35" s="198">
        <v>0</v>
      </c>
      <c r="I35" s="198">
        <v>90</v>
      </c>
      <c r="J35" s="198">
        <v>0</v>
      </c>
      <c r="K35" s="198">
        <v>300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</row>
    <row r="36" spans="1:16">
      <c r="A36" t="s">
        <v>78</v>
      </c>
      <c r="C36" s="26">
        <v>40</v>
      </c>
      <c r="D36" s="26">
        <v>0</v>
      </c>
      <c r="E36" s="26">
        <v>0</v>
      </c>
      <c r="F36" s="26">
        <v>0</v>
      </c>
      <c r="G36" s="198">
        <v>60</v>
      </c>
      <c r="H36" s="198">
        <v>0</v>
      </c>
      <c r="I36" s="198">
        <v>85</v>
      </c>
      <c r="J36" s="198">
        <v>0</v>
      </c>
      <c r="K36" s="198">
        <v>300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</row>
    <row r="37" spans="1:16">
      <c r="A37" t="s">
        <v>79</v>
      </c>
      <c r="C37" s="26">
        <v>40</v>
      </c>
      <c r="D37" s="26">
        <v>0</v>
      </c>
      <c r="E37" s="26">
        <v>0</v>
      </c>
      <c r="F37" s="26">
        <v>0</v>
      </c>
      <c r="G37" s="198">
        <v>60</v>
      </c>
      <c r="H37" s="198">
        <v>0</v>
      </c>
      <c r="I37" s="198">
        <v>90</v>
      </c>
      <c r="J37" s="198">
        <v>0</v>
      </c>
      <c r="K37" s="198">
        <v>300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</row>
    <row r="38" spans="1:16">
      <c r="A38" t="s">
        <v>80</v>
      </c>
      <c r="C38" s="26">
        <v>40</v>
      </c>
      <c r="D38" s="26">
        <v>0</v>
      </c>
      <c r="E38" s="26">
        <v>0</v>
      </c>
      <c r="F38" s="26">
        <v>0</v>
      </c>
      <c r="G38" s="198">
        <v>60</v>
      </c>
      <c r="H38" s="198">
        <v>0</v>
      </c>
      <c r="I38" s="198">
        <v>90</v>
      </c>
      <c r="J38" s="198">
        <v>0</v>
      </c>
      <c r="K38" s="198">
        <v>300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</row>
    <row r="39" spans="1:16">
      <c r="A39" t="s">
        <v>81</v>
      </c>
      <c r="C39" s="26">
        <v>40</v>
      </c>
      <c r="D39" s="26">
        <v>0</v>
      </c>
      <c r="E39" s="26">
        <v>0</v>
      </c>
      <c r="F39" s="26">
        <v>0</v>
      </c>
      <c r="G39" s="198">
        <v>60</v>
      </c>
      <c r="H39" s="198">
        <v>0</v>
      </c>
      <c r="I39" s="198">
        <v>90</v>
      </c>
      <c r="J39" s="198">
        <v>0</v>
      </c>
      <c r="K39" s="198">
        <v>300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</row>
    <row r="40" spans="1:16">
      <c r="A40" t="s">
        <v>82</v>
      </c>
      <c r="C40" s="26">
        <v>40</v>
      </c>
      <c r="D40" s="26">
        <v>0</v>
      </c>
      <c r="E40" s="26">
        <v>0</v>
      </c>
      <c r="F40" s="26">
        <v>0</v>
      </c>
      <c r="G40" s="198">
        <v>60</v>
      </c>
      <c r="H40" s="198">
        <v>0</v>
      </c>
      <c r="I40" s="198">
        <v>90</v>
      </c>
      <c r="J40" s="198">
        <v>0</v>
      </c>
      <c r="K40" s="198">
        <v>300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</row>
    <row r="41" spans="1:16">
      <c r="A41" t="s">
        <v>83</v>
      </c>
      <c r="C41" s="26">
        <v>40</v>
      </c>
      <c r="D41" s="26">
        <v>0</v>
      </c>
      <c r="E41" s="26">
        <v>0</v>
      </c>
      <c r="F41" s="26">
        <v>0</v>
      </c>
      <c r="G41" s="198">
        <v>60</v>
      </c>
      <c r="H41" s="198">
        <v>0</v>
      </c>
      <c r="I41" s="198">
        <v>85</v>
      </c>
      <c r="J41" s="198">
        <v>0</v>
      </c>
      <c r="K41" s="198">
        <v>300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</row>
    <row r="42" spans="1:16">
      <c r="A42" t="s">
        <v>84</v>
      </c>
      <c r="C42" s="26">
        <v>40</v>
      </c>
      <c r="D42" s="26">
        <v>0</v>
      </c>
      <c r="E42" s="26">
        <v>0</v>
      </c>
      <c r="F42" s="26">
        <v>0</v>
      </c>
      <c r="G42" s="198">
        <v>60</v>
      </c>
      <c r="H42" s="198">
        <v>0</v>
      </c>
      <c r="I42" s="198">
        <v>90</v>
      </c>
      <c r="J42" s="198">
        <v>0</v>
      </c>
      <c r="K42" s="198">
        <v>300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</row>
    <row r="43" spans="1:16">
      <c r="A43" t="s">
        <v>85</v>
      </c>
      <c r="C43" s="26">
        <v>40</v>
      </c>
      <c r="D43" s="26">
        <v>0</v>
      </c>
      <c r="E43" s="26">
        <v>0</v>
      </c>
      <c r="F43" s="26">
        <v>0</v>
      </c>
      <c r="G43" s="198">
        <v>60</v>
      </c>
      <c r="H43" s="198">
        <v>0</v>
      </c>
      <c r="I43" s="198">
        <v>90</v>
      </c>
      <c r="J43" s="198">
        <v>0</v>
      </c>
      <c r="K43" s="198">
        <v>300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</row>
    <row r="44" spans="1:16">
      <c r="A44" t="s">
        <v>86</v>
      </c>
      <c r="C44" s="26">
        <v>39</v>
      </c>
      <c r="D44" s="26">
        <v>0</v>
      </c>
      <c r="E44" s="26">
        <v>0</v>
      </c>
      <c r="F44" s="26">
        <v>0</v>
      </c>
      <c r="G44" s="198">
        <v>60</v>
      </c>
      <c r="H44" s="198">
        <v>0</v>
      </c>
      <c r="I44" s="198">
        <v>90</v>
      </c>
      <c r="J44" s="198">
        <v>0</v>
      </c>
      <c r="K44" s="198">
        <v>300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</row>
    <row r="45" spans="1:16">
      <c r="A45" t="s">
        <v>87</v>
      </c>
      <c r="C45" s="26">
        <v>39</v>
      </c>
      <c r="D45" s="26">
        <v>0</v>
      </c>
      <c r="E45" s="26">
        <v>0</v>
      </c>
      <c r="F45" s="26">
        <v>0</v>
      </c>
      <c r="G45" s="198">
        <v>60</v>
      </c>
      <c r="H45" s="198">
        <v>0</v>
      </c>
      <c r="I45" s="198">
        <v>90</v>
      </c>
      <c r="J45" s="198">
        <v>0</v>
      </c>
      <c r="K45" s="198">
        <v>300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</row>
    <row r="46" spans="1:16">
      <c r="A46" t="s">
        <v>88</v>
      </c>
      <c r="C46" s="26">
        <v>38.01</v>
      </c>
      <c r="D46" s="26">
        <v>0</v>
      </c>
      <c r="E46" s="26">
        <v>0</v>
      </c>
      <c r="F46" s="26">
        <v>0</v>
      </c>
      <c r="G46" s="198">
        <v>60</v>
      </c>
      <c r="H46" s="198">
        <v>0</v>
      </c>
      <c r="I46" s="198">
        <v>90</v>
      </c>
      <c r="J46" s="198">
        <v>0</v>
      </c>
      <c r="K46" s="198">
        <v>300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</row>
    <row r="47" spans="1:16">
      <c r="A47" t="s">
        <v>89</v>
      </c>
      <c r="C47" s="26">
        <v>40</v>
      </c>
      <c r="D47" s="26">
        <v>0</v>
      </c>
      <c r="E47" s="26">
        <v>0</v>
      </c>
      <c r="F47" s="26">
        <v>0</v>
      </c>
      <c r="G47" s="198">
        <v>60</v>
      </c>
      <c r="H47" s="198">
        <v>0</v>
      </c>
      <c r="I47" s="198">
        <v>90</v>
      </c>
      <c r="J47" s="198">
        <v>0</v>
      </c>
      <c r="K47" s="198">
        <v>300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</row>
    <row r="48" spans="1:16">
      <c r="A48" t="s">
        <v>90</v>
      </c>
      <c r="C48" s="26">
        <v>40</v>
      </c>
      <c r="D48" s="26">
        <v>0</v>
      </c>
      <c r="E48" s="26">
        <v>0</v>
      </c>
      <c r="F48" s="26">
        <v>0</v>
      </c>
      <c r="G48" s="198">
        <v>60</v>
      </c>
      <c r="H48" s="198">
        <v>0</v>
      </c>
      <c r="I48" s="198">
        <v>90</v>
      </c>
      <c r="J48" s="198">
        <v>0</v>
      </c>
      <c r="K48" s="198">
        <v>300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</row>
    <row r="49" spans="1:16">
      <c r="A49" t="s">
        <v>91</v>
      </c>
      <c r="C49" s="26">
        <v>40</v>
      </c>
      <c r="D49" s="26">
        <v>0</v>
      </c>
      <c r="E49" s="26">
        <v>0</v>
      </c>
      <c r="F49" s="26">
        <v>0</v>
      </c>
      <c r="G49" s="198">
        <v>60</v>
      </c>
      <c r="H49" s="198">
        <v>0</v>
      </c>
      <c r="I49" s="198">
        <v>90</v>
      </c>
      <c r="J49" s="198">
        <v>0</v>
      </c>
      <c r="K49" s="198">
        <v>300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</row>
    <row r="50" spans="1:16">
      <c r="A50" t="s">
        <v>92</v>
      </c>
      <c r="C50" s="26">
        <v>40</v>
      </c>
      <c r="D50" s="26">
        <v>0</v>
      </c>
      <c r="E50" s="26">
        <v>0</v>
      </c>
      <c r="F50" s="26">
        <v>0</v>
      </c>
      <c r="G50" s="198">
        <v>60</v>
      </c>
      <c r="H50" s="198">
        <v>0</v>
      </c>
      <c r="I50" s="198">
        <v>90</v>
      </c>
      <c r="J50" s="198">
        <v>0</v>
      </c>
      <c r="K50" s="198">
        <v>300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</row>
    <row r="51" spans="1:16">
      <c r="A51" t="s">
        <v>93</v>
      </c>
      <c r="C51" s="26">
        <v>40</v>
      </c>
      <c r="D51" s="26">
        <v>0</v>
      </c>
      <c r="E51" s="26">
        <v>0</v>
      </c>
      <c r="F51" s="26">
        <v>0</v>
      </c>
      <c r="G51" s="198">
        <v>60</v>
      </c>
      <c r="H51" s="198">
        <v>0</v>
      </c>
      <c r="I51" s="198">
        <v>90</v>
      </c>
      <c r="J51" s="198">
        <v>0</v>
      </c>
      <c r="K51" s="198">
        <v>300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</row>
    <row r="52" spans="1:16">
      <c r="A52" t="s">
        <v>94</v>
      </c>
      <c r="C52" s="26">
        <v>40</v>
      </c>
      <c r="D52" s="26">
        <v>0</v>
      </c>
      <c r="E52" s="26">
        <v>0</v>
      </c>
      <c r="F52" s="26">
        <v>0</v>
      </c>
      <c r="G52" s="198">
        <v>60</v>
      </c>
      <c r="H52" s="198">
        <v>0</v>
      </c>
      <c r="I52" s="198">
        <v>90</v>
      </c>
      <c r="J52" s="198">
        <v>0</v>
      </c>
      <c r="K52" s="198">
        <v>300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</row>
    <row r="53" spans="1:16">
      <c r="A53" t="s">
        <v>95</v>
      </c>
      <c r="C53" s="26">
        <v>40</v>
      </c>
      <c r="D53" s="26">
        <v>0</v>
      </c>
      <c r="E53" s="26">
        <v>0</v>
      </c>
      <c r="F53" s="26">
        <v>0</v>
      </c>
      <c r="G53" s="198">
        <v>60</v>
      </c>
      <c r="H53" s="198">
        <v>0</v>
      </c>
      <c r="I53" s="198">
        <v>90</v>
      </c>
      <c r="J53" s="198">
        <v>0</v>
      </c>
      <c r="K53" s="198">
        <v>300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</row>
    <row r="54" spans="1:16">
      <c r="A54" t="s">
        <v>96</v>
      </c>
      <c r="C54" s="26">
        <v>38</v>
      </c>
      <c r="D54" s="26">
        <v>0</v>
      </c>
      <c r="E54" s="26">
        <v>0</v>
      </c>
      <c r="F54" s="26">
        <v>0</v>
      </c>
      <c r="G54" s="198">
        <v>60</v>
      </c>
      <c r="H54" s="198">
        <v>0</v>
      </c>
      <c r="I54" s="198">
        <v>90</v>
      </c>
      <c r="J54" s="198">
        <v>0</v>
      </c>
      <c r="K54" s="198">
        <v>300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</row>
    <row r="55" spans="1:16">
      <c r="A55" t="s">
        <v>97</v>
      </c>
      <c r="C55" s="26">
        <v>38</v>
      </c>
      <c r="D55" s="26">
        <v>0</v>
      </c>
      <c r="E55" s="26">
        <v>0</v>
      </c>
      <c r="F55" s="26">
        <v>0</v>
      </c>
      <c r="G55" s="198">
        <v>60</v>
      </c>
      <c r="H55" s="198">
        <v>0</v>
      </c>
      <c r="I55" s="198">
        <v>90</v>
      </c>
      <c r="J55" s="198">
        <v>0</v>
      </c>
      <c r="K55" s="198">
        <v>300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</row>
    <row r="56" spans="1:16">
      <c r="A56" t="s">
        <v>98</v>
      </c>
      <c r="C56" s="26">
        <v>38</v>
      </c>
      <c r="D56" s="26">
        <v>0</v>
      </c>
      <c r="E56" s="26">
        <v>0</v>
      </c>
      <c r="F56" s="26">
        <v>0</v>
      </c>
      <c r="G56" s="198">
        <v>60</v>
      </c>
      <c r="H56" s="198">
        <v>0</v>
      </c>
      <c r="I56" s="198">
        <v>90</v>
      </c>
      <c r="J56" s="198">
        <v>0</v>
      </c>
      <c r="K56" s="198">
        <v>300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</row>
    <row r="57" spans="1:16">
      <c r="A57" t="s">
        <v>99</v>
      </c>
      <c r="C57" s="26">
        <v>38</v>
      </c>
      <c r="D57" s="26">
        <v>0</v>
      </c>
      <c r="E57" s="26">
        <v>0</v>
      </c>
      <c r="F57" s="26">
        <v>0</v>
      </c>
      <c r="G57" s="198">
        <v>60</v>
      </c>
      <c r="H57" s="198">
        <v>0</v>
      </c>
      <c r="I57" s="198">
        <v>90</v>
      </c>
      <c r="J57" s="198">
        <v>0</v>
      </c>
      <c r="K57" s="198">
        <v>300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</row>
    <row r="58" spans="1:16">
      <c r="A58" t="s">
        <v>100</v>
      </c>
      <c r="C58" s="26">
        <v>38</v>
      </c>
      <c r="D58" s="26">
        <v>0</v>
      </c>
      <c r="E58" s="26">
        <v>0</v>
      </c>
      <c r="F58" s="26">
        <v>0</v>
      </c>
      <c r="G58" s="198">
        <v>60</v>
      </c>
      <c r="H58" s="198">
        <v>0</v>
      </c>
      <c r="I58" s="198">
        <v>90</v>
      </c>
      <c r="J58" s="198">
        <v>0</v>
      </c>
      <c r="K58" s="198">
        <v>300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</row>
    <row r="59" spans="1:16">
      <c r="A59" t="s">
        <v>101</v>
      </c>
      <c r="C59" s="26">
        <v>38</v>
      </c>
      <c r="D59" s="26">
        <v>0</v>
      </c>
      <c r="E59" s="26">
        <v>0</v>
      </c>
      <c r="F59" s="26">
        <v>0</v>
      </c>
      <c r="G59" s="198">
        <v>60</v>
      </c>
      <c r="H59" s="198">
        <v>0</v>
      </c>
      <c r="I59" s="198">
        <v>90</v>
      </c>
      <c r="J59" s="198">
        <v>0</v>
      </c>
      <c r="K59" s="198">
        <v>300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</row>
    <row r="60" spans="1:16">
      <c r="A60" t="s">
        <v>102</v>
      </c>
      <c r="C60" s="26">
        <v>38</v>
      </c>
      <c r="D60" s="26">
        <v>0</v>
      </c>
      <c r="E60" s="26">
        <v>0</v>
      </c>
      <c r="F60" s="26">
        <v>0</v>
      </c>
      <c r="G60" s="198">
        <v>60</v>
      </c>
      <c r="H60" s="198">
        <v>0</v>
      </c>
      <c r="I60" s="198">
        <v>90</v>
      </c>
      <c r="J60" s="198">
        <v>0</v>
      </c>
      <c r="K60" s="198">
        <v>300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</row>
    <row r="61" spans="1:16">
      <c r="A61" t="s">
        <v>103</v>
      </c>
      <c r="C61" s="26">
        <v>38</v>
      </c>
      <c r="D61" s="26">
        <v>0</v>
      </c>
      <c r="E61" s="26">
        <v>0</v>
      </c>
      <c r="F61" s="26">
        <v>0</v>
      </c>
      <c r="G61" s="198">
        <v>60</v>
      </c>
      <c r="H61" s="198">
        <v>0</v>
      </c>
      <c r="I61" s="198">
        <v>90</v>
      </c>
      <c r="J61" s="198">
        <v>0</v>
      </c>
      <c r="K61" s="198">
        <v>300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</row>
    <row r="62" spans="1:16">
      <c r="A62" t="s">
        <v>104</v>
      </c>
      <c r="C62" s="26">
        <v>38</v>
      </c>
      <c r="D62" s="26">
        <v>0</v>
      </c>
      <c r="E62" s="26">
        <v>0</v>
      </c>
      <c r="F62" s="26">
        <v>0</v>
      </c>
      <c r="G62" s="198">
        <v>60</v>
      </c>
      <c r="H62" s="198">
        <v>0</v>
      </c>
      <c r="I62" s="198">
        <v>90</v>
      </c>
      <c r="J62" s="198">
        <v>0</v>
      </c>
      <c r="K62" s="198">
        <v>299.36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</row>
    <row r="63" spans="1:16">
      <c r="A63" t="s">
        <v>105</v>
      </c>
      <c r="C63" s="26">
        <v>38</v>
      </c>
      <c r="D63" s="26">
        <v>0</v>
      </c>
      <c r="E63" s="26">
        <v>0</v>
      </c>
      <c r="F63" s="26">
        <v>0</v>
      </c>
      <c r="G63" s="198">
        <v>60</v>
      </c>
      <c r="H63" s="198">
        <v>0</v>
      </c>
      <c r="I63" s="198">
        <v>90</v>
      </c>
      <c r="J63" s="198">
        <v>0</v>
      </c>
      <c r="K63" s="198">
        <v>300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</row>
    <row r="64" spans="1:16">
      <c r="A64" t="s">
        <v>106</v>
      </c>
      <c r="C64" s="26">
        <v>38</v>
      </c>
      <c r="D64" s="26">
        <v>0</v>
      </c>
      <c r="E64" s="26">
        <v>0</v>
      </c>
      <c r="F64" s="26">
        <v>0</v>
      </c>
      <c r="G64" s="198">
        <v>60</v>
      </c>
      <c r="H64" s="198">
        <v>0</v>
      </c>
      <c r="I64" s="198">
        <v>90</v>
      </c>
      <c r="J64" s="198">
        <v>0</v>
      </c>
      <c r="K64" s="198">
        <v>300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</row>
    <row r="65" spans="1:16">
      <c r="A65" t="s">
        <v>107</v>
      </c>
      <c r="C65" s="26">
        <v>38</v>
      </c>
      <c r="D65" s="26">
        <v>0</v>
      </c>
      <c r="E65" s="26">
        <v>0</v>
      </c>
      <c r="F65" s="26">
        <v>0</v>
      </c>
      <c r="G65" s="198">
        <v>60</v>
      </c>
      <c r="H65" s="198">
        <v>0</v>
      </c>
      <c r="I65" s="198">
        <v>90</v>
      </c>
      <c r="J65" s="198">
        <v>0</v>
      </c>
      <c r="K65" s="198">
        <v>299.36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</row>
    <row r="66" spans="1:16">
      <c r="A66" t="s">
        <v>108</v>
      </c>
      <c r="C66" s="26">
        <v>38</v>
      </c>
      <c r="D66" s="26">
        <v>0</v>
      </c>
      <c r="E66" s="26">
        <v>0</v>
      </c>
      <c r="F66" s="26">
        <v>0</v>
      </c>
      <c r="G66" s="198">
        <v>60</v>
      </c>
      <c r="H66" s="198">
        <v>0</v>
      </c>
      <c r="I66" s="198">
        <v>90</v>
      </c>
      <c r="J66" s="198">
        <v>0</v>
      </c>
      <c r="K66" s="198">
        <v>298.36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</row>
    <row r="67" spans="1:16">
      <c r="A67" t="s">
        <v>109</v>
      </c>
      <c r="C67" s="26">
        <v>38</v>
      </c>
      <c r="D67" s="26">
        <v>0</v>
      </c>
      <c r="E67" s="26">
        <v>0</v>
      </c>
      <c r="F67" s="26">
        <v>0</v>
      </c>
      <c r="G67" s="198">
        <v>60</v>
      </c>
      <c r="H67" s="198">
        <v>0</v>
      </c>
      <c r="I67" s="198">
        <v>90</v>
      </c>
      <c r="J67" s="198">
        <v>0</v>
      </c>
      <c r="K67" s="198">
        <v>299.36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</row>
    <row r="68" spans="1:16">
      <c r="A68" t="s">
        <v>110</v>
      </c>
      <c r="C68" s="26">
        <v>38</v>
      </c>
      <c r="D68" s="26">
        <v>0</v>
      </c>
      <c r="E68" s="26">
        <v>0</v>
      </c>
      <c r="F68" s="26">
        <v>0</v>
      </c>
      <c r="G68" s="198">
        <v>60</v>
      </c>
      <c r="H68" s="198">
        <v>0</v>
      </c>
      <c r="I68" s="198">
        <v>90</v>
      </c>
      <c r="J68" s="198">
        <v>0</v>
      </c>
      <c r="K68" s="198">
        <v>292.36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</row>
    <row r="69" spans="1:16">
      <c r="A69" t="s">
        <v>111</v>
      </c>
      <c r="C69" s="26">
        <v>38</v>
      </c>
      <c r="D69" s="26">
        <v>0</v>
      </c>
      <c r="E69" s="26">
        <v>0</v>
      </c>
      <c r="F69" s="26">
        <v>0</v>
      </c>
      <c r="G69" s="198">
        <v>60</v>
      </c>
      <c r="H69" s="198">
        <v>0</v>
      </c>
      <c r="I69" s="198">
        <v>90</v>
      </c>
      <c r="J69" s="198">
        <v>0</v>
      </c>
      <c r="K69" s="198">
        <v>296.36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</row>
    <row r="70" spans="1:16">
      <c r="A70" t="s">
        <v>112</v>
      </c>
      <c r="C70" s="26">
        <v>38</v>
      </c>
      <c r="D70" s="26">
        <v>0</v>
      </c>
      <c r="E70" s="26">
        <v>0</v>
      </c>
      <c r="F70" s="26">
        <v>0</v>
      </c>
      <c r="G70" s="198">
        <v>60</v>
      </c>
      <c r="H70" s="198">
        <v>0</v>
      </c>
      <c r="I70" s="198">
        <v>90</v>
      </c>
      <c r="J70" s="198">
        <v>0</v>
      </c>
      <c r="K70" s="198">
        <v>297.36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</row>
    <row r="71" spans="1:16">
      <c r="A71" t="s">
        <v>113</v>
      </c>
      <c r="C71" s="26">
        <v>38</v>
      </c>
      <c r="D71" s="26">
        <v>0</v>
      </c>
      <c r="E71" s="26">
        <v>0</v>
      </c>
      <c r="F71" s="26">
        <v>0</v>
      </c>
      <c r="G71" s="198">
        <v>60</v>
      </c>
      <c r="H71" s="198">
        <v>0</v>
      </c>
      <c r="I71" s="198">
        <v>90</v>
      </c>
      <c r="J71" s="198">
        <v>0</v>
      </c>
      <c r="K71" s="198">
        <v>300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</row>
    <row r="72" spans="1:16">
      <c r="A72" t="s">
        <v>114</v>
      </c>
      <c r="C72" s="26">
        <v>38</v>
      </c>
      <c r="D72" s="26">
        <v>0</v>
      </c>
      <c r="E72" s="26">
        <v>0</v>
      </c>
      <c r="F72" s="26">
        <v>0</v>
      </c>
      <c r="G72" s="198">
        <v>60</v>
      </c>
      <c r="H72" s="198">
        <v>0</v>
      </c>
      <c r="I72" s="198">
        <v>90</v>
      </c>
      <c r="J72" s="198">
        <v>0</v>
      </c>
      <c r="K72" s="198">
        <v>300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</row>
    <row r="73" spans="1:16">
      <c r="A73" t="s">
        <v>115</v>
      </c>
      <c r="C73" s="26">
        <v>38</v>
      </c>
      <c r="D73" s="26">
        <v>0</v>
      </c>
      <c r="E73" s="26">
        <v>0</v>
      </c>
      <c r="F73" s="26">
        <v>0</v>
      </c>
      <c r="G73" s="198">
        <v>60</v>
      </c>
      <c r="H73" s="198">
        <v>0</v>
      </c>
      <c r="I73" s="198">
        <v>90</v>
      </c>
      <c r="J73" s="198">
        <v>0</v>
      </c>
      <c r="K73" s="198">
        <v>300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</row>
    <row r="74" spans="1:16">
      <c r="A74" t="s">
        <v>116</v>
      </c>
      <c r="C74" s="26">
        <v>38</v>
      </c>
      <c r="D74" s="26">
        <v>0</v>
      </c>
      <c r="E74" s="26">
        <v>0</v>
      </c>
      <c r="F74" s="26">
        <v>0</v>
      </c>
      <c r="G74" s="198">
        <v>60</v>
      </c>
      <c r="H74" s="198">
        <v>0</v>
      </c>
      <c r="I74" s="198">
        <v>90</v>
      </c>
      <c r="J74" s="198">
        <v>0</v>
      </c>
      <c r="K74" s="198">
        <v>300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</row>
    <row r="75" spans="1:16">
      <c r="A75" t="s">
        <v>117</v>
      </c>
      <c r="C75" s="26">
        <v>38</v>
      </c>
      <c r="D75" s="26">
        <v>0</v>
      </c>
      <c r="E75" s="26">
        <v>0</v>
      </c>
      <c r="F75" s="26">
        <v>0</v>
      </c>
      <c r="G75" s="198">
        <v>60</v>
      </c>
      <c r="H75" s="198">
        <v>0</v>
      </c>
      <c r="I75" s="198">
        <v>90</v>
      </c>
      <c r="J75" s="198">
        <v>0</v>
      </c>
      <c r="K75" s="198">
        <v>300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</row>
    <row r="76" spans="1:16">
      <c r="A76" t="s">
        <v>118</v>
      </c>
      <c r="C76" s="26">
        <v>38</v>
      </c>
      <c r="D76" s="26">
        <v>0</v>
      </c>
      <c r="E76" s="26">
        <v>0</v>
      </c>
      <c r="F76" s="26">
        <v>0</v>
      </c>
      <c r="G76" s="198">
        <v>60</v>
      </c>
      <c r="H76" s="198">
        <v>0</v>
      </c>
      <c r="I76" s="198">
        <v>90</v>
      </c>
      <c r="J76" s="198">
        <v>0</v>
      </c>
      <c r="K76" s="198">
        <v>300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</row>
    <row r="77" spans="1:16">
      <c r="A77" t="s">
        <v>119</v>
      </c>
      <c r="C77" s="26">
        <v>38</v>
      </c>
      <c r="D77" s="26">
        <v>0</v>
      </c>
      <c r="E77" s="26">
        <v>0</v>
      </c>
      <c r="F77" s="26">
        <v>0</v>
      </c>
      <c r="G77" s="198">
        <v>60</v>
      </c>
      <c r="H77" s="198">
        <v>0</v>
      </c>
      <c r="I77" s="198">
        <v>90</v>
      </c>
      <c r="J77" s="198">
        <v>0</v>
      </c>
      <c r="K77" s="198">
        <v>300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</row>
    <row r="78" spans="1:16">
      <c r="A78" t="s">
        <v>120</v>
      </c>
      <c r="C78" s="26">
        <v>38</v>
      </c>
      <c r="D78" s="26">
        <v>0</v>
      </c>
      <c r="E78" s="26">
        <v>0</v>
      </c>
      <c r="F78" s="26">
        <v>0</v>
      </c>
      <c r="G78" s="198">
        <v>60</v>
      </c>
      <c r="H78" s="198">
        <v>0</v>
      </c>
      <c r="I78" s="198">
        <v>90</v>
      </c>
      <c r="J78" s="198">
        <v>0</v>
      </c>
      <c r="K78" s="198">
        <v>300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</row>
    <row r="79" spans="1:16">
      <c r="A79" t="s">
        <v>121</v>
      </c>
      <c r="C79" s="26">
        <v>38</v>
      </c>
      <c r="D79" s="26">
        <v>0</v>
      </c>
      <c r="E79" s="26">
        <v>0</v>
      </c>
      <c r="F79" s="26">
        <v>0</v>
      </c>
      <c r="G79" s="198">
        <v>60</v>
      </c>
      <c r="H79" s="198">
        <v>0</v>
      </c>
      <c r="I79" s="198">
        <v>90</v>
      </c>
      <c r="J79" s="198">
        <v>0</v>
      </c>
      <c r="K79" s="198">
        <v>300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</row>
    <row r="80" spans="1:16">
      <c r="A80" t="s">
        <v>122</v>
      </c>
      <c r="C80" s="26">
        <v>38</v>
      </c>
      <c r="D80" s="26">
        <v>0</v>
      </c>
      <c r="E80" s="26">
        <v>0</v>
      </c>
      <c r="F80" s="26">
        <v>0</v>
      </c>
      <c r="G80" s="198">
        <v>60</v>
      </c>
      <c r="H80" s="198">
        <v>0</v>
      </c>
      <c r="I80" s="198">
        <v>90</v>
      </c>
      <c r="J80" s="198">
        <v>0</v>
      </c>
      <c r="K80" s="198">
        <v>300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</row>
    <row r="81" spans="1:16">
      <c r="A81" t="s">
        <v>123</v>
      </c>
      <c r="C81" s="26">
        <v>39</v>
      </c>
      <c r="D81" s="26">
        <v>0</v>
      </c>
      <c r="E81" s="26">
        <v>0</v>
      </c>
      <c r="F81" s="26">
        <v>0</v>
      </c>
      <c r="G81" s="198">
        <v>60</v>
      </c>
      <c r="H81" s="198">
        <v>0</v>
      </c>
      <c r="I81" s="198">
        <v>90</v>
      </c>
      <c r="J81" s="198">
        <v>0</v>
      </c>
      <c r="K81" s="198">
        <v>300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</row>
    <row r="82" spans="1:16">
      <c r="A82" t="s">
        <v>124</v>
      </c>
      <c r="C82" s="26">
        <v>39</v>
      </c>
      <c r="D82" s="26">
        <v>0</v>
      </c>
      <c r="E82" s="26">
        <v>0</v>
      </c>
      <c r="F82" s="26">
        <v>0</v>
      </c>
      <c r="G82" s="198">
        <v>60</v>
      </c>
      <c r="H82" s="198">
        <v>0</v>
      </c>
      <c r="I82" s="198">
        <v>90</v>
      </c>
      <c r="J82" s="198">
        <v>0</v>
      </c>
      <c r="K82" s="198">
        <v>300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</row>
    <row r="83" spans="1:16">
      <c r="A83" t="s">
        <v>125</v>
      </c>
      <c r="C83" s="26">
        <v>39</v>
      </c>
      <c r="D83" s="26">
        <v>0</v>
      </c>
      <c r="E83" s="26">
        <v>0</v>
      </c>
      <c r="F83" s="26">
        <v>0</v>
      </c>
      <c r="G83" s="198">
        <v>60</v>
      </c>
      <c r="H83" s="198">
        <v>0</v>
      </c>
      <c r="I83" s="198">
        <v>90</v>
      </c>
      <c r="J83" s="198">
        <v>0</v>
      </c>
      <c r="K83" s="198">
        <v>300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</row>
    <row r="84" spans="1:16">
      <c r="A84" t="s">
        <v>126</v>
      </c>
      <c r="C84" s="26">
        <v>39</v>
      </c>
      <c r="D84" s="26">
        <v>0</v>
      </c>
      <c r="E84" s="26">
        <v>0</v>
      </c>
      <c r="F84" s="26">
        <v>0</v>
      </c>
      <c r="G84" s="198">
        <v>60</v>
      </c>
      <c r="H84" s="198">
        <v>0</v>
      </c>
      <c r="I84" s="198">
        <v>90</v>
      </c>
      <c r="J84" s="198">
        <v>0</v>
      </c>
      <c r="K84" s="198">
        <v>300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</row>
    <row r="85" spans="1:16">
      <c r="A85" t="s">
        <v>127</v>
      </c>
      <c r="C85" s="26">
        <v>39</v>
      </c>
      <c r="D85" s="26">
        <v>0</v>
      </c>
      <c r="E85" s="26">
        <v>0</v>
      </c>
      <c r="F85" s="26">
        <v>0</v>
      </c>
      <c r="G85" s="198">
        <v>60</v>
      </c>
      <c r="H85" s="198">
        <v>0</v>
      </c>
      <c r="I85" s="198">
        <v>90</v>
      </c>
      <c r="J85" s="198">
        <v>0</v>
      </c>
      <c r="K85" s="198">
        <v>300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</row>
    <row r="86" spans="1:16">
      <c r="A86" t="s">
        <v>128</v>
      </c>
      <c r="C86" s="26">
        <v>39</v>
      </c>
      <c r="D86" s="26">
        <v>0</v>
      </c>
      <c r="E86" s="26">
        <v>0</v>
      </c>
      <c r="F86" s="26">
        <v>0</v>
      </c>
      <c r="G86" s="198">
        <v>60</v>
      </c>
      <c r="H86" s="198">
        <v>0</v>
      </c>
      <c r="I86" s="198">
        <v>90</v>
      </c>
      <c r="J86" s="198">
        <v>0</v>
      </c>
      <c r="K86" s="198">
        <v>300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</row>
    <row r="87" spans="1:16">
      <c r="A87" t="s">
        <v>129</v>
      </c>
      <c r="C87" s="26">
        <v>39</v>
      </c>
      <c r="D87" s="26">
        <v>0</v>
      </c>
      <c r="E87" s="26">
        <v>0</v>
      </c>
      <c r="F87" s="26">
        <v>0</v>
      </c>
      <c r="G87" s="198">
        <v>60</v>
      </c>
      <c r="H87" s="198">
        <v>0</v>
      </c>
      <c r="I87" s="198">
        <v>90</v>
      </c>
      <c r="J87" s="198">
        <v>0</v>
      </c>
      <c r="K87" s="198">
        <v>300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</row>
    <row r="88" spans="1:16">
      <c r="A88" t="s">
        <v>130</v>
      </c>
      <c r="C88" s="26">
        <v>39</v>
      </c>
      <c r="D88" s="26">
        <v>0</v>
      </c>
      <c r="E88" s="26">
        <v>0</v>
      </c>
      <c r="F88" s="26">
        <v>0</v>
      </c>
      <c r="G88" s="198">
        <v>60</v>
      </c>
      <c r="H88" s="198">
        <v>0</v>
      </c>
      <c r="I88" s="198">
        <v>90</v>
      </c>
      <c r="J88" s="198">
        <v>0</v>
      </c>
      <c r="K88" s="198">
        <v>300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</row>
    <row r="89" spans="1:16">
      <c r="A89" t="s">
        <v>131</v>
      </c>
      <c r="C89" s="26">
        <v>39</v>
      </c>
      <c r="D89" s="26">
        <v>0</v>
      </c>
      <c r="E89" s="26">
        <v>0</v>
      </c>
      <c r="F89" s="26">
        <v>0</v>
      </c>
      <c r="G89" s="198">
        <v>60</v>
      </c>
      <c r="H89" s="198">
        <v>0</v>
      </c>
      <c r="I89" s="198">
        <v>90</v>
      </c>
      <c r="J89" s="198">
        <v>0</v>
      </c>
      <c r="K89" s="198">
        <v>300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</row>
    <row r="90" spans="1:16">
      <c r="A90" t="s">
        <v>132</v>
      </c>
      <c r="C90" s="26">
        <v>39</v>
      </c>
      <c r="D90" s="26">
        <v>0</v>
      </c>
      <c r="E90" s="26">
        <v>0</v>
      </c>
      <c r="F90" s="26">
        <v>0</v>
      </c>
      <c r="G90" s="198">
        <v>60</v>
      </c>
      <c r="H90" s="198">
        <v>0</v>
      </c>
      <c r="I90" s="198">
        <v>90</v>
      </c>
      <c r="J90" s="198">
        <v>0</v>
      </c>
      <c r="K90" s="198">
        <v>300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</row>
    <row r="91" spans="1:16">
      <c r="A91" t="s">
        <v>133</v>
      </c>
      <c r="C91" s="26">
        <v>39</v>
      </c>
      <c r="D91" s="26">
        <v>0</v>
      </c>
      <c r="E91" s="26">
        <v>0</v>
      </c>
      <c r="F91" s="26">
        <v>0</v>
      </c>
      <c r="G91" s="198">
        <v>60</v>
      </c>
      <c r="H91" s="198">
        <v>0</v>
      </c>
      <c r="I91" s="198">
        <v>90</v>
      </c>
      <c r="J91" s="198">
        <v>0</v>
      </c>
      <c r="K91" s="198">
        <v>300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</row>
    <row r="92" spans="1:16">
      <c r="A92" t="s">
        <v>134</v>
      </c>
      <c r="C92" s="26">
        <v>39</v>
      </c>
      <c r="D92" s="26">
        <v>0</v>
      </c>
      <c r="E92" s="26">
        <v>0</v>
      </c>
      <c r="F92" s="26">
        <v>0</v>
      </c>
      <c r="G92" s="198">
        <v>60</v>
      </c>
      <c r="H92" s="198">
        <v>0</v>
      </c>
      <c r="I92" s="198">
        <v>90</v>
      </c>
      <c r="J92" s="198">
        <v>0</v>
      </c>
      <c r="K92" s="198">
        <v>299.36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</row>
    <row r="93" spans="1:16">
      <c r="A93" t="s">
        <v>135</v>
      </c>
      <c r="C93" s="26">
        <v>39</v>
      </c>
      <c r="D93" s="26">
        <v>0</v>
      </c>
      <c r="E93" s="26">
        <v>0</v>
      </c>
      <c r="F93" s="26">
        <v>0</v>
      </c>
      <c r="G93" s="198">
        <v>60</v>
      </c>
      <c r="H93" s="198">
        <v>0</v>
      </c>
      <c r="I93" s="198">
        <v>90</v>
      </c>
      <c r="J93" s="198">
        <v>0</v>
      </c>
      <c r="K93" s="198">
        <v>300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</row>
    <row r="94" spans="1:16">
      <c r="A94" t="s">
        <v>136</v>
      </c>
      <c r="C94" s="26">
        <v>39</v>
      </c>
      <c r="D94" s="26">
        <v>0</v>
      </c>
      <c r="E94" s="26">
        <v>0</v>
      </c>
      <c r="F94" s="26">
        <v>0</v>
      </c>
      <c r="G94" s="198">
        <v>60</v>
      </c>
      <c r="H94" s="198">
        <v>0</v>
      </c>
      <c r="I94" s="198">
        <v>90</v>
      </c>
      <c r="J94" s="198">
        <v>0</v>
      </c>
      <c r="K94" s="198">
        <v>299.36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</row>
    <row r="95" spans="1:16">
      <c r="A95" t="s">
        <v>137</v>
      </c>
      <c r="C95" s="26">
        <v>39</v>
      </c>
      <c r="D95" s="26">
        <v>0</v>
      </c>
      <c r="E95" s="26">
        <v>0</v>
      </c>
      <c r="F95" s="26">
        <v>0</v>
      </c>
      <c r="G95" s="198">
        <v>60</v>
      </c>
      <c r="H95" s="198">
        <v>0</v>
      </c>
      <c r="I95" s="198">
        <v>90</v>
      </c>
      <c r="J95" s="198">
        <v>0</v>
      </c>
      <c r="K95" s="198">
        <v>297.36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</row>
    <row r="96" spans="1:16">
      <c r="A96" t="s">
        <v>138</v>
      </c>
      <c r="C96" s="26">
        <v>39</v>
      </c>
      <c r="D96" s="26">
        <v>0</v>
      </c>
      <c r="E96" s="26">
        <v>0</v>
      </c>
      <c r="F96" s="26">
        <v>0</v>
      </c>
      <c r="G96" s="198">
        <v>60</v>
      </c>
      <c r="H96" s="198">
        <v>0</v>
      </c>
      <c r="I96" s="198">
        <v>90</v>
      </c>
      <c r="J96" s="198">
        <v>0</v>
      </c>
      <c r="K96" s="198">
        <v>297.36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</row>
    <row r="97" spans="1:17">
      <c r="A97" t="s">
        <v>139</v>
      </c>
      <c r="C97" s="26">
        <v>39</v>
      </c>
      <c r="D97" s="26">
        <v>0</v>
      </c>
      <c r="E97" s="26">
        <v>0</v>
      </c>
      <c r="F97" s="26">
        <v>0</v>
      </c>
      <c r="G97" s="198">
        <v>60</v>
      </c>
      <c r="H97" s="198">
        <v>0</v>
      </c>
      <c r="I97" s="198">
        <v>90</v>
      </c>
      <c r="J97" s="198">
        <v>0</v>
      </c>
      <c r="K97" s="198">
        <v>300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</row>
    <row r="98" spans="1:17">
      <c r="A98" t="s">
        <v>140</v>
      </c>
      <c r="C98" s="26">
        <v>39</v>
      </c>
      <c r="D98" s="26">
        <v>0</v>
      </c>
      <c r="E98" s="26">
        <v>0</v>
      </c>
      <c r="F98" s="26">
        <v>0</v>
      </c>
      <c r="G98" s="198">
        <v>60</v>
      </c>
      <c r="H98" s="198">
        <v>0</v>
      </c>
      <c r="I98" s="198">
        <v>90</v>
      </c>
      <c r="J98" s="198">
        <v>0</v>
      </c>
      <c r="K98" s="198">
        <v>297.36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0.93700250000000007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1.44</v>
      </c>
      <c r="H99" s="156">
        <f t="shared" si="0"/>
        <v>0</v>
      </c>
      <c r="I99" s="156">
        <f t="shared" si="0"/>
        <v>2.1487500000000002</v>
      </c>
      <c r="J99" s="156">
        <f t="shared" si="0"/>
        <v>0</v>
      </c>
      <c r="K99" s="156">
        <f t="shared" si="0"/>
        <v>7.0615800000000011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18.72</v>
      </c>
      <c r="D3" s="198">
        <v>0</v>
      </c>
      <c r="E3" s="198">
        <v>0</v>
      </c>
      <c r="F3" s="198">
        <v>30.52</v>
      </c>
      <c r="G3" s="198">
        <v>0</v>
      </c>
      <c r="H3" s="198">
        <v>0</v>
      </c>
      <c r="I3" s="198">
        <v>39.47</v>
      </c>
      <c r="J3" s="198">
        <v>0</v>
      </c>
      <c r="K3" s="198">
        <v>232.34</v>
      </c>
      <c r="L3" s="198">
        <v>-97.63</v>
      </c>
      <c r="M3" s="198">
        <v>2.48</v>
      </c>
      <c r="N3" s="198">
        <v>2.02</v>
      </c>
      <c r="O3" s="198">
        <v>1.43</v>
      </c>
      <c r="P3" s="198">
        <v>0.8</v>
      </c>
      <c r="Q3" s="198">
        <v>4.58</v>
      </c>
      <c r="R3" s="198">
        <v>9.59</v>
      </c>
      <c r="S3" s="198">
        <v>5.59</v>
      </c>
      <c r="T3" s="198">
        <v>0</v>
      </c>
      <c r="U3" s="198">
        <v>2.0099999999999998</v>
      </c>
      <c r="V3" s="198">
        <v>6.1</v>
      </c>
      <c r="W3" s="198">
        <v>15.58</v>
      </c>
      <c r="X3" s="198">
        <v>27.31</v>
      </c>
      <c r="Y3" s="198">
        <v>511.74</v>
      </c>
      <c r="Z3" s="198">
        <v>40.04</v>
      </c>
      <c r="AA3" s="198">
        <v>20.399999999999999</v>
      </c>
      <c r="AB3" s="198">
        <v>0</v>
      </c>
      <c r="AC3" s="198">
        <v>21.32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57.64</v>
      </c>
      <c r="AJ3" s="198">
        <v>0</v>
      </c>
      <c r="AK3" s="198">
        <v>0</v>
      </c>
      <c r="AL3" s="198">
        <v>0</v>
      </c>
      <c r="AM3" s="198">
        <v>34.24</v>
      </c>
      <c r="AN3" s="198">
        <v>0</v>
      </c>
      <c r="AO3" s="198">
        <v>252.15</v>
      </c>
      <c r="AP3" s="198">
        <v>0</v>
      </c>
    </row>
    <row r="4" spans="1:42">
      <c r="A4" t="s">
        <v>46</v>
      </c>
      <c r="B4" s="198">
        <v>0</v>
      </c>
      <c r="C4" s="198">
        <v>18.72</v>
      </c>
      <c r="D4" s="198">
        <v>0</v>
      </c>
      <c r="E4" s="198">
        <v>0</v>
      </c>
      <c r="F4" s="198">
        <v>30.52</v>
      </c>
      <c r="G4" s="198">
        <v>0</v>
      </c>
      <c r="H4" s="198">
        <v>0</v>
      </c>
      <c r="I4" s="198">
        <v>39.47</v>
      </c>
      <c r="J4" s="198">
        <v>0</v>
      </c>
      <c r="K4" s="198">
        <v>232.34</v>
      </c>
      <c r="L4" s="198">
        <v>-97.63</v>
      </c>
      <c r="M4" s="198">
        <v>2.48</v>
      </c>
      <c r="N4" s="198">
        <v>2.02</v>
      </c>
      <c r="O4" s="198">
        <v>1.43</v>
      </c>
      <c r="P4" s="198">
        <v>0.8</v>
      </c>
      <c r="Q4" s="198">
        <v>4.58</v>
      </c>
      <c r="R4" s="198">
        <v>9.59</v>
      </c>
      <c r="S4" s="198">
        <v>5.59</v>
      </c>
      <c r="T4" s="198">
        <v>0</v>
      </c>
      <c r="U4" s="198">
        <v>2.0099999999999998</v>
      </c>
      <c r="V4" s="198">
        <v>6.1</v>
      </c>
      <c r="W4" s="198">
        <v>15.58</v>
      </c>
      <c r="X4" s="198">
        <v>45.57</v>
      </c>
      <c r="Y4" s="198">
        <v>511.74</v>
      </c>
      <c r="Z4" s="198">
        <v>40.04</v>
      </c>
      <c r="AA4" s="198">
        <v>20.399999999999999</v>
      </c>
      <c r="AB4" s="198">
        <v>0</v>
      </c>
      <c r="AC4" s="198">
        <v>21.32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57.64</v>
      </c>
      <c r="AJ4" s="198">
        <v>0</v>
      </c>
      <c r="AK4" s="198">
        <v>17.62</v>
      </c>
      <c r="AL4" s="198">
        <v>0</v>
      </c>
      <c r="AM4" s="198">
        <v>34.24</v>
      </c>
      <c r="AN4" s="198">
        <v>0</v>
      </c>
      <c r="AO4" s="198">
        <v>252.15</v>
      </c>
      <c r="AP4" s="198">
        <v>0</v>
      </c>
    </row>
    <row r="5" spans="1:42">
      <c r="A5" t="s">
        <v>47</v>
      </c>
      <c r="B5" s="198">
        <v>0</v>
      </c>
      <c r="C5" s="198">
        <v>18.72</v>
      </c>
      <c r="D5" s="198">
        <v>0</v>
      </c>
      <c r="E5" s="198">
        <v>0</v>
      </c>
      <c r="F5" s="198">
        <v>30.52</v>
      </c>
      <c r="G5" s="198">
        <v>0</v>
      </c>
      <c r="H5" s="198">
        <v>0</v>
      </c>
      <c r="I5" s="198">
        <v>39.47</v>
      </c>
      <c r="J5" s="198">
        <v>0</v>
      </c>
      <c r="K5" s="198">
        <v>232.34</v>
      </c>
      <c r="L5" s="198">
        <v>-97.63</v>
      </c>
      <c r="M5" s="198">
        <v>11.87</v>
      </c>
      <c r="N5" s="198">
        <v>2.02</v>
      </c>
      <c r="O5" s="198">
        <v>1.43</v>
      </c>
      <c r="P5" s="198">
        <v>10.93</v>
      </c>
      <c r="Q5" s="198">
        <v>4.58</v>
      </c>
      <c r="R5" s="198">
        <v>9.39</v>
      </c>
      <c r="S5" s="198">
        <v>5.59</v>
      </c>
      <c r="T5" s="198">
        <v>0</v>
      </c>
      <c r="U5" s="198">
        <v>2.0099999999999998</v>
      </c>
      <c r="V5" s="198">
        <v>6.1</v>
      </c>
      <c r="W5" s="198">
        <v>15.58</v>
      </c>
      <c r="X5" s="198">
        <v>45.57</v>
      </c>
      <c r="Y5" s="198">
        <v>511.74</v>
      </c>
      <c r="Z5" s="198">
        <v>40.04</v>
      </c>
      <c r="AA5" s="198">
        <v>20.399999999999999</v>
      </c>
      <c r="AB5" s="198">
        <v>0</v>
      </c>
      <c r="AC5" s="198">
        <v>21.32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56.01</v>
      </c>
      <c r="AJ5" s="198">
        <v>0</v>
      </c>
      <c r="AK5" s="198">
        <v>23.62</v>
      </c>
      <c r="AL5" s="198">
        <v>0</v>
      </c>
      <c r="AM5" s="198">
        <v>34.24</v>
      </c>
      <c r="AN5" s="198">
        <v>0</v>
      </c>
      <c r="AO5" s="198">
        <v>252.15</v>
      </c>
      <c r="AP5" s="198">
        <v>0</v>
      </c>
    </row>
    <row r="6" spans="1:42">
      <c r="A6" t="s">
        <v>48</v>
      </c>
      <c r="B6" s="198">
        <v>0</v>
      </c>
      <c r="C6" s="198">
        <v>18.72</v>
      </c>
      <c r="D6" s="198">
        <v>0</v>
      </c>
      <c r="E6" s="198">
        <v>0</v>
      </c>
      <c r="F6" s="198">
        <v>30.52</v>
      </c>
      <c r="G6" s="198">
        <v>0</v>
      </c>
      <c r="H6" s="198">
        <v>0</v>
      </c>
      <c r="I6" s="198">
        <v>39.47</v>
      </c>
      <c r="J6" s="198">
        <v>0</v>
      </c>
      <c r="K6" s="198">
        <v>232.34</v>
      </c>
      <c r="L6" s="198">
        <v>-97.63</v>
      </c>
      <c r="M6" s="198">
        <v>35.9</v>
      </c>
      <c r="N6" s="198">
        <v>2.02</v>
      </c>
      <c r="O6" s="198">
        <v>1.43</v>
      </c>
      <c r="P6" s="198">
        <v>13.81</v>
      </c>
      <c r="Q6" s="198">
        <v>4.58</v>
      </c>
      <c r="R6" s="198">
        <v>9.39</v>
      </c>
      <c r="S6" s="198">
        <v>5.59</v>
      </c>
      <c r="T6" s="198">
        <v>0</v>
      </c>
      <c r="U6" s="198">
        <v>2.0099999999999998</v>
      </c>
      <c r="V6" s="198">
        <v>6.1</v>
      </c>
      <c r="W6" s="198">
        <v>15.58</v>
      </c>
      <c r="X6" s="198">
        <v>45.57</v>
      </c>
      <c r="Y6" s="198">
        <v>511.74</v>
      </c>
      <c r="Z6" s="198">
        <v>40.04</v>
      </c>
      <c r="AA6" s="198">
        <v>20.399999999999999</v>
      </c>
      <c r="AB6" s="198">
        <v>0</v>
      </c>
      <c r="AC6" s="198">
        <v>21.32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56.01</v>
      </c>
      <c r="AJ6" s="198">
        <v>0</v>
      </c>
      <c r="AK6" s="198">
        <v>23.62</v>
      </c>
      <c r="AL6" s="198">
        <v>0</v>
      </c>
      <c r="AM6" s="198">
        <v>34.24</v>
      </c>
      <c r="AN6" s="198">
        <v>0</v>
      </c>
      <c r="AO6" s="198">
        <v>252.15</v>
      </c>
      <c r="AP6" s="198">
        <v>0</v>
      </c>
    </row>
    <row r="7" spans="1:42">
      <c r="A7" t="s">
        <v>49</v>
      </c>
      <c r="B7" s="198">
        <v>0</v>
      </c>
      <c r="C7" s="198">
        <v>18.72</v>
      </c>
      <c r="D7" s="198">
        <v>0</v>
      </c>
      <c r="E7" s="198">
        <v>0</v>
      </c>
      <c r="F7" s="198">
        <v>30.52</v>
      </c>
      <c r="G7" s="198">
        <v>0</v>
      </c>
      <c r="H7" s="198">
        <v>0</v>
      </c>
      <c r="I7" s="198">
        <v>39.47</v>
      </c>
      <c r="J7" s="198">
        <v>0</v>
      </c>
      <c r="K7" s="198">
        <v>232.34</v>
      </c>
      <c r="L7" s="198">
        <v>-97.63</v>
      </c>
      <c r="M7" s="198">
        <v>49.35</v>
      </c>
      <c r="N7" s="198">
        <v>16.32</v>
      </c>
      <c r="O7" s="198">
        <v>1.43</v>
      </c>
      <c r="P7" s="198">
        <v>13.81</v>
      </c>
      <c r="Q7" s="198">
        <v>4.58</v>
      </c>
      <c r="R7" s="198">
        <v>9.39</v>
      </c>
      <c r="S7" s="198">
        <v>5.59</v>
      </c>
      <c r="T7" s="198">
        <v>0</v>
      </c>
      <c r="U7" s="198">
        <v>2.0099999999999998</v>
      </c>
      <c r="V7" s="198">
        <v>6.1</v>
      </c>
      <c r="W7" s="198">
        <v>15.58</v>
      </c>
      <c r="X7" s="198">
        <v>45.57</v>
      </c>
      <c r="Y7" s="198">
        <v>511.74</v>
      </c>
      <c r="Z7" s="198">
        <v>40.04</v>
      </c>
      <c r="AA7" s="198">
        <v>20.399999999999999</v>
      </c>
      <c r="AB7" s="198">
        <v>0</v>
      </c>
      <c r="AC7" s="198">
        <v>21.32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56.01</v>
      </c>
      <c r="AJ7" s="198">
        <v>0</v>
      </c>
      <c r="AK7" s="198">
        <v>23.62</v>
      </c>
      <c r="AL7" s="198">
        <v>0</v>
      </c>
      <c r="AM7" s="198">
        <v>34.24</v>
      </c>
      <c r="AN7" s="198">
        <v>0</v>
      </c>
      <c r="AO7" s="198">
        <v>252.15</v>
      </c>
      <c r="AP7" s="198">
        <v>0</v>
      </c>
    </row>
    <row r="8" spans="1:42">
      <c r="A8" t="s">
        <v>50</v>
      </c>
      <c r="B8" s="198">
        <v>0</v>
      </c>
      <c r="C8" s="198">
        <v>18.77</v>
      </c>
      <c r="D8" s="198">
        <v>0</v>
      </c>
      <c r="E8" s="198">
        <v>0</v>
      </c>
      <c r="F8" s="198">
        <v>30.52</v>
      </c>
      <c r="G8" s="198">
        <v>0</v>
      </c>
      <c r="H8" s="198">
        <v>0</v>
      </c>
      <c r="I8" s="198">
        <v>39.47</v>
      </c>
      <c r="J8" s="198">
        <v>0</v>
      </c>
      <c r="K8" s="198">
        <v>232.34</v>
      </c>
      <c r="L8" s="198">
        <v>-97.63</v>
      </c>
      <c r="M8" s="198">
        <v>49.35</v>
      </c>
      <c r="N8" s="198">
        <v>35.54</v>
      </c>
      <c r="O8" s="198">
        <v>1.43</v>
      </c>
      <c r="P8" s="198">
        <v>13.81</v>
      </c>
      <c r="Q8" s="198">
        <v>4.58</v>
      </c>
      <c r="R8" s="198">
        <v>9.39</v>
      </c>
      <c r="S8" s="198">
        <v>5.59</v>
      </c>
      <c r="T8" s="198">
        <v>0</v>
      </c>
      <c r="U8" s="198">
        <v>2.0099999999999998</v>
      </c>
      <c r="V8" s="198">
        <v>6.1</v>
      </c>
      <c r="W8" s="198">
        <v>15.38</v>
      </c>
      <c r="X8" s="198">
        <v>45.57</v>
      </c>
      <c r="Y8" s="198">
        <v>511.74</v>
      </c>
      <c r="Z8" s="198">
        <v>40.04</v>
      </c>
      <c r="AA8" s="198">
        <v>20.399999999999999</v>
      </c>
      <c r="AB8" s="198">
        <v>0</v>
      </c>
      <c r="AC8" s="198">
        <v>21.32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56.01</v>
      </c>
      <c r="AJ8" s="198">
        <v>0</v>
      </c>
      <c r="AK8" s="198">
        <v>23.62</v>
      </c>
      <c r="AL8" s="198">
        <v>0</v>
      </c>
      <c r="AM8" s="198">
        <v>34.24</v>
      </c>
      <c r="AN8" s="198">
        <v>0</v>
      </c>
      <c r="AO8" s="198">
        <v>252.15</v>
      </c>
      <c r="AP8" s="198">
        <v>0</v>
      </c>
    </row>
    <row r="9" spans="1:42">
      <c r="A9" t="s">
        <v>51</v>
      </c>
      <c r="B9" s="198">
        <v>0</v>
      </c>
      <c r="C9" s="198">
        <v>18.77</v>
      </c>
      <c r="D9" s="198">
        <v>0</v>
      </c>
      <c r="E9" s="198">
        <v>0</v>
      </c>
      <c r="F9" s="198">
        <v>30.52</v>
      </c>
      <c r="G9" s="198">
        <v>0</v>
      </c>
      <c r="H9" s="198">
        <v>0</v>
      </c>
      <c r="I9" s="198">
        <v>39.47</v>
      </c>
      <c r="J9" s="198">
        <v>0</v>
      </c>
      <c r="K9" s="198">
        <v>232.34</v>
      </c>
      <c r="L9" s="198">
        <v>-97.63</v>
      </c>
      <c r="M9" s="198">
        <v>49.35</v>
      </c>
      <c r="N9" s="198">
        <v>37.46</v>
      </c>
      <c r="O9" s="198">
        <v>16.46</v>
      </c>
      <c r="P9" s="198">
        <v>13.81</v>
      </c>
      <c r="Q9" s="198">
        <v>4.58</v>
      </c>
      <c r="R9" s="198">
        <v>9.39</v>
      </c>
      <c r="S9" s="198">
        <v>5.59</v>
      </c>
      <c r="T9" s="198">
        <v>0</v>
      </c>
      <c r="U9" s="198">
        <v>2.0099999999999998</v>
      </c>
      <c r="V9" s="198">
        <v>6.1</v>
      </c>
      <c r="W9" s="198">
        <v>15.38</v>
      </c>
      <c r="X9" s="198">
        <v>45.57</v>
      </c>
      <c r="Y9" s="198">
        <v>511.74</v>
      </c>
      <c r="Z9" s="198">
        <v>40.04</v>
      </c>
      <c r="AA9" s="198">
        <v>20.399999999999999</v>
      </c>
      <c r="AB9" s="198">
        <v>0</v>
      </c>
      <c r="AC9" s="198">
        <v>21.32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57.64</v>
      </c>
      <c r="AJ9" s="198">
        <v>0</v>
      </c>
      <c r="AK9" s="198">
        <v>23.62</v>
      </c>
      <c r="AL9" s="198">
        <v>0</v>
      </c>
      <c r="AM9" s="198">
        <v>34.24</v>
      </c>
      <c r="AN9" s="198">
        <v>0</v>
      </c>
      <c r="AO9" s="198">
        <v>252.15</v>
      </c>
      <c r="AP9" s="198">
        <v>0</v>
      </c>
    </row>
    <row r="10" spans="1:42">
      <c r="A10" t="s">
        <v>52</v>
      </c>
      <c r="B10" s="198">
        <v>0</v>
      </c>
      <c r="C10" s="198">
        <v>18.77</v>
      </c>
      <c r="D10" s="198">
        <v>0</v>
      </c>
      <c r="E10" s="198">
        <v>0</v>
      </c>
      <c r="F10" s="198">
        <v>30.52</v>
      </c>
      <c r="G10" s="198">
        <v>0</v>
      </c>
      <c r="H10" s="198">
        <v>0</v>
      </c>
      <c r="I10" s="198">
        <v>39.47</v>
      </c>
      <c r="J10" s="198">
        <v>0</v>
      </c>
      <c r="K10" s="198">
        <v>232.34</v>
      </c>
      <c r="L10" s="198">
        <v>-97.63</v>
      </c>
      <c r="M10" s="198">
        <v>49.35</v>
      </c>
      <c r="N10" s="198">
        <v>37.46</v>
      </c>
      <c r="O10" s="198">
        <v>27.03</v>
      </c>
      <c r="P10" s="198">
        <v>13.81</v>
      </c>
      <c r="Q10" s="198">
        <v>4.58</v>
      </c>
      <c r="R10" s="198">
        <v>9.39</v>
      </c>
      <c r="S10" s="198">
        <v>5.59</v>
      </c>
      <c r="T10" s="198">
        <v>0</v>
      </c>
      <c r="U10" s="198">
        <v>2.0099999999999998</v>
      </c>
      <c r="V10" s="198">
        <v>5.71</v>
      </c>
      <c r="W10" s="198">
        <v>15.38</v>
      </c>
      <c r="X10" s="198">
        <v>45.57</v>
      </c>
      <c r="Y10" s="198">
        <v>511.74</v>
      </c>
      <c r="Z10" s="198">
        <v>40.04</v>
      </c>
      <c r="AA10" s="198">
        <v>20.399999999999999</v>
      </c>
      <c r="AB10" s="198">
        <v>0</v>
      </c>
      <c r="AC10" s="198">
        <v>21.32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56.01</v>
      </c>
      <c r="AJ10" s="198">
        <v>0</v>
      </c>
      <c r="AK10" s="198">
        <v>23.62</v>
      </c>
      <c r="AL10" s="198">
        <v>0</v>
      </c>
      <c r="AM10" s="198">
        <v>34.24</v>
      </c>
      <c r="AN10" s="198">
        <v>0</v>
      </c>
      <c r="AO10" s="198">
        <v>252.15</v>
      </c>
      <c r="AP10" s="198">
        <v>0</v>
      </c>
    </row>
    <row r="11" spans="1:42">
      <c r="A11" t="s">
        <v>53</v>
      </c>
      <c r="B11" s="198">
        <v>0</v>
      </c>
      <c r="C11" s="198">
        <v>18.77</v>
      </c>
      <c r="D11" s="198">
        <v>0</v>
      </c>
      <c r="E11" s="198">
        <v>0</v>
      </c>
      <c r="F11" s="198">
        <v>30.52</v>
      </c>
      <c r="G11" s="198">
        <v>0</v>
      </c>
      <c r="H11" s="198">
        <v>0</v>
      </c>
      <c r="I11" s="198">
        <v>39.47</v>
      </c>
      <c r="J11" s="198">
        <v>0</v>
      </c>
      <c r="K11" s="198">
        <v>232.34</v>
      </c>
      <c r="L11" s="198">
        <v>-97.63</v>
      </c>
      <c r="M11" s="198">
        <v>49.9</v>
      </c>
      <c r="N11" s="198">
        <v>38.020000000000003</v>
      </c>
      <c r="O11" s="198">
        <v>12.61</v>
      </c>
      <c r="P11" s="198">
        <v>13.81</v>
      </c>
      <c r="Q11" s="198">
        <v>4.58</v>
      </c>
      <c r="R11" s="198">
        <v>9.39</v>
      </c>
      <c r="S11" s="198">
        <v>5.59</v>
      </c>
      <c r="T11" s="198">
        <v>0</v>
      </c>
      <c r="U11" s="198">
        <v>2.0099999999999998</v>
      </c>
      <c r="V11" s="198">
        <v>5.71</v>
      </c>
      <c r="W11" s="198">
        <v>15.38</v>
      </c>
      <c r="X11" s="198">
        <v>45.57</v>
      </c>
      <c r="Y11" s="198">
        <v>511.74</v>
      </c>
      <c r="Z11" s="198">
        <v>40.04</v>
      </c>
      <c r="AA11" s="198">
        <v>20.399999999999999</v>
      </c>
      <c r="AB11" s="198">
        <v>0</v>
      </c>
      <c r="AC11" s="198">
        <v>21.32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56.01</v>
      </c>
      <c r="AJ11" s="198">
        <v>0</v>
      </c>
      <c r="AK11" s="198">
        <v>23.62</v>
      </c>
      <c r="AL11" s="198">
        <v>0</v>
      </c>
      <c r="AM11" s="198">
        <v>34.24</v>
      </c>
      <c r="AN11" s="198">
        <v>0</v>
      </c>
      <c r="AO11" s="198">
        <v>252.15</v>
      </c>
      <c r="AP11" s="198">
        <v>0</v>
      </c>
    </row>
    <row r="12" spans="1:42">
      <c r="A12" t="s">
        <v>54</v>
      </c>
      <c r="B12" s="198">
        <v>0</v>
      </c>
      <c r="C12" s="198">
        <v>18.77</v>
      </c>
      <c r="D12" s="198">
        <v>0</v>
      </c>
      <c r="E12" s="198">
        <v>0</v>
      </c>
      <c r="F12" s="198">
        <v>30.52</v>
      </c>
      <c r="G12" s="198">
        <v>0</v>
      </c>
      <c r="H12" s="198">
        <v>0</v>
      </c>
      <c r="I12" s="198">
        <v>39.47</v>
      </c>
      <c r="J12" s="198">
        <v>0</v>
      </c>
      <c r="K12" s="198">
        <v>232.34</v>
      </c>
      <c r="L12" s="198">
        <v>-97.63</v>
      </c>
      <c r="M12" s="198">
        <v>49.35</v>
      </c>
      <c r="N12" s="198">
        <v>3.96</v>
      </c>
      <c r="O12" s="198">
        <v>2.8</v>
      </c>
      <c r="P12" s="198">
        <v>13.81</v>
      </c>
      <c r="Q12" s="198">
        <v>4.58</v>
      </c>
      <c r="R12" s="198">
        <v>9.39</v>
      </c>
      <c r="S12" s="198">
        <v>5.59</v>
      </c>
      <c r="T12" s="198">
        <v>0</v>
      </c>
      <c r="U12" s="198">
        <v>2.0099999999999998</v>
      </c>
      <c r="V12" s="198">
        <v>5.71</v>
      </c>
      <c r="W12" s="198">
        <v>15.38</v>
      </c>
      <c r="X12" s="198">
        <v>45.57</v>
      </c>
      <c r="Y12" s="198">
        <v>511.74</v>
      </c>
      <c r="Z12" s="198">
        <v>40.04</v>
      </c>
      <c r="AA12" s="198">
        <v>20.399999999999999</v>
      </c>
      <c r="AB12" s="198">
        <v>0</v>
      </c>
      <c r="AC12" s="198">
        <v>21.32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56.01</v>
      </c>
      <c r="AJ12" s="198">
        <v>0</v>
      </c>
      <c r="AK12" s="198">
        <v>23.62</v>
      </c>
      <c r="AL12" s="198">
        <v>0</v>
      </c>
      <c r="AM12" s="198">
        <v>34.24</v>
      </c>
      <c r="AN12" s="198">
        <v>0</v>
      </c>
      <c r="AO12" s="198">
        <v>252.15</v>
      </c>
      <c r="AP12" s="198">
        <v>0</v>
      </c>
    </row>
    <row r="13" spans="1:42">
      <c r="A13" t="s">
        <v>55</v>
      </c>
      <c r="B13" s="198">
        <v>0</v>
      </c>
      <c r="C13" s="198">
        <v>18.77</v>
      </c>
      <c r="D13" s="198">
        <v>0</v>
      </c>
      <c r="E13" s="198">
        <v>0</v>
      </c>
      <c r="F13" s="198">
        <v>30.52</v>
      </c>
      <c r="G13" s="198">
        <v>0</v>
      </c>
      <c r="H13" s="198">
        <v>0</v>
      </c>
      <c r="I13" s="198">
        <v>39.47</v>
      </c>
      <c r="J13" s="198">
        <v>0</v>
      </c>
      <c r="K13" s="198">
        <v>232.34</v>
      </c>
      <c r="L13" s="198">
        <v>-97.63</v>
      </c>
      <c r="M13" s="198">
        <v>37.82</v>
      </c>
      <c r="N13" s="198">
        <v>3.96</v>
      </c>
      <c r="O13" s="198">
        <v>2.8</v>
      </c>
      <c r="P13" s="198">
        <v>13.81</v>
      </c>
      <c r="Q13" s="198">
        <v>4.58</v>
      </c>
      <c r="R13" s="198">
        <v>9.39</v>
      </c>
      <c r="S13" s="198">
        <v>5.59</v>
      </c>
      <c r="T13" s="198">
        <v>0</v>
      </c>
      <c r="U13" s="198">
        <v>2.0099999999999998</v>
      </c>
      <c r="V13" s="198">
        <v>5.71</v>
      </c>
      <c r="W13" s="198">
        <v>15.38</v>
      </c>
      <c r="X13" s="198">
        <v>45.57</v>
      </c>
      <c r="Y13" s="198">
        <v>511.74</v>
      </c>
      <c r="Z13" s="198">
        <v>40.04</v>
      </c>
      <c r="AA13" s="198">
        <v>20.399999999999999</v>
      </c>
      <c r="AB13" s="198">
        <v>0</v>
      </c>
      <c r="AC13" s="198">
        <v>21.32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56.01</v>
      </c>
      <c r="AJ13" s="198">
        <v>0</v>
      </c>
      <c r="AK13" s="198">
        <v>23.62</v>
      </c>
      <c r="AL13" s="198">
        <v>0</v>
      </c>
      <c r="AM13" s="198">
        <v>34.24</v>
      </c>
      <c r="AN13" s="198">
        <v>0</v>
      </c>
      <c r="AO13" s="198">
        <v>252.15</v>
      </c>
      <c r="AP13" s="198">
        <v>0</v>
      </c>
    </row>
    <row r="14" spans="1:42">
      <c r="A14" t="s">
        <v>56</v>
      </c>
      <c r="B14" s="198">
        <v>0</v>
      </c>
      <c r="C14" s="198">
        <v>18.77</v>
      </c>
      <c r="D14" s="198">
        <v>0</v>
      </c>
      <c r="E14" s="198">
        <v>0</v>
      </c>
      <c r="F14" s="198">
        <v>30.52</v>
      </c>
      <c r="G14" s="198">
        <v>0</v>
      </c>
      <c r="H14" s="198">
        <v>0</v>
      </c>
      <c r="I14" s="198">
        <v>39.47</v>
      </c>
      <c r="J14" s="198">
        <v>0</v>
      </c>
      <c r="K14" s="198">
        <v>232.34</v>
      </c>
      <c r="L14" s="198">
        <v>-97.63</v>
      </c>
      <c r="M14" s="198">
        <v>49.35</v>
      </c>
      <c r="N14" s="198">
        <v>3.96</v>
      </c>
      <c r="O14" s="198">
        <v>2.8</v>
      </c>
      <c r="P14" s="198">
        <v>13.81</v>
      </c>
      <c r="Q14" s="198">
        <v>4.58</v>
      </c>
      <c r="R14" s="198">
        <v>9.39</v>
      </c>
      <c r="S14" s="198">
        <v>5.59</v>
      </c>
      <c r="T14" s="198">
        <v>0</v>
      </c>
      <c r="U14" s="198">
        <v>2.0099999999999998</v>
      </c>
      <c r="V14" s="198">
        <v>5.71</v>
      </c>
      <c r="W14" s="198">
        <v>15.38</v>
      </c>
      <c r="X14" s="198">
        <v>45.57</v>
      </c>
      <c r="Y14" s="198">
        <v>511.74</v>
      </c>
      <c r="Z14" s="198">
        <v>40.04</v>
      </c>
      <c r="AA14" s="198">
        <v>20.399999999999999</v>
      </c>
      <c r="AB14" s="198">
        <v>0</v>
      </c>
      <c r="AC14" s="198">
        <v>21.32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57.64</v>
      </c>
      <c r="AJ14" s="198">
        <v>0</v>
      </c>
      <c r="AK14" s="198">
        <v>23.62</v>
      </c>
      <c r="AL14" s="198">
        <v>0</v>
      </c>
      <c r="AM14" s="198">
        <v>34.24</v>
      </c>
      <c r="AN14" s="198">
        <v>0</v>
      </c>
      <c r="AO14" s="198">
        <v>252.15</v>
      </c>
      <c r="AP14" s="198">
        <v>0</v>
      </c>
    </row>
    <row r="15" spans="1:42">
      <c r="A15" t="s">
        <v>57</v>
      </c>
      <c r="B15" s="198">
        <v>0</v>
      </c>
      <c r="C15" s="198">
        <v>18.77</v>
      </c>
      <c r="D15" s="198">
        <v>0</v>
      </c>
      <c r="E15" s="198">
        <v>0</v>
      </c>
      <c r="F15" s="198">
        <v>30.52</v>
      </c>
      <c r="G15" s="198">
        <v>0</v>
      </c>
      <c r="H15" s="198">
        <v>0</v>
      </c>
      <c r="I15" s="198">
        <v>39.47</v>
      </c>
      <c r="J15" s="198">
        <v>0</v>
      </c>
      <c r="K15" s="198">
        <v>233.35</v>
      </c>
      <c r="L15" s="198">
        <v>-97.63</v>
      </c>
      <c r="M15" s="198">
        <v>49.35</v>
      </c>
      <c r="N15" s="198">
        <v>37.46</v>
      </c>
      <c r="O15" s="198">
        <v>2.8</v>
      </c>
      <c r="P15" s="198">
        <v>13.81</v>
      </c>
      <c r="Q15" s="198">
        <v>4.58</v>
      </c>
      <c r="R15" s="198">
        <v>9.39</v>
      </c>
      <c r="S15" s="198">
        <v>5.59</v>
      </c>
      <c r="T15" s="198">
        <v>0</v>
      </c>
      <c r="U15" s="198">
        <v>2.0099999999999998</v>
      </c>
      <c r="V15" s="198">
        <v>5.71</v>
      </c>
      <c r="W15" s="198">
        <v>15.38</v>
      </c>
      <c r="X15" s="198">
        <v>45.57</v>
      </c>
      <c r="Y15" s="198">
        <v>511.74</v>
      </c>
      <c r="Z15" s="198">
        <v>40.04</v>
      </c>
      <c r="AA15" s="198">
        <v>20.399999999999999</v>
      </c>
      <c r="AB15" s="198">
        <v>0</v>
      </c>
      <c r="AC15" s="198">
        <v>21.32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56.01</v>
      </c>
      <c r="AJ15" s="198">
        <v>0</v>
      </c>
      <c r="AK15" s="198">
        <v>23.62</v>
      </c>
      <c r="AL15" s="198">
        <v>0</v>
      </c>
      <c r="AM15" s="198">
        <v>34.24</v>
      </c>
      <c r="AN15" s="198">
        <v>0</v>
      </c>
      <c r="AO15" s="198">
        <v>252.15</v>
      </c>
      <c r="AP15" s="198">
        <v>0</v>
      </c>
    </row>
    <row r="16" spans="1:42">
      <c r="A16" t="s">
        <v>58</v>
      </c>
      <c r="B16" s="198">
        <v>0</v>
      </c>
      <c r="C16" s="198">
        <v>18.77</v>
      </c>
      <c r="D16" s="198">
        <v>0</v>
      </c>
      <c r="E16" s="198">
        <v>0</v>
      </c>
      <c r="F16" s="198">
        <v>30.52</v>
      </c>
      <c r="G16" s="198">
        <v>0</v>
      </c>
      <c r="H16" s="198">
        <v>0</v>
      </c>
      <c r="I16" s="198">
        <v>39.47</v>
      </c>
      <c r="J16" s="198">
        <v>0</v>
      </c>
      <c r="K16" s="198">
        <v>233.36</v>
      </c>
      <c r="L16" s="198">
        <v>-97.63</v>
      </c>
      <c r="M16" s="198">
        <v>49.35</v>
      </c>
      <c r="N16" s="198">
        <v>3.96</v>
      </c>
      <c r="O16" s="198">
        <v>2.8</v>
      </c>
      <c r="P16" s="198">
        <v>13.81</v>
      </c>
      <c r="Q16" s="198">
        <v>4.58</v>
      </c>
      <c r="R16" s="198">
        <v>9.39</v>
      </c>
      <c r="S16" s="198">
        <v>5.59</v>
      </c>
      <c r="T16" s="198">
        <v>0</v>
      </c>
      <c r="U16" s="198">
        <v>2.0099999999999998</v>
      </c>
      <c r="V16" s="198">
        <v>5.71</v>
      </c>
      <c r="W16" s="198">
        <v>15.38</v>
      </c>
      <c r="X16" s="198">
        <v>45.57</v>
      </c>
      <c r="Y16" s="198">
        <v>511.74</v>
      </c>
      <c r="Z16" s="198">
        <v>40.04</v>
      </c>
      <c r="AA16" s="198">
        <v>20.399999999999999</v>
      </c>
      <c r="AB16" s="198">
        <v>0</v>
      </c>
      <c r="AC16" s="198">
        <v>21.32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56.01</v>
      </c>
      <c r="AJ16" s="198">
        <v>0</v>
      </c>
      <c r="AK16" s="198">
        <v>23.62</v>
      </c>
      <c r="AL16" s="198">
        <v>0</v>
      </c>
      <c r="AM16" s="198">
        <v>34.24</v>
      </c>
      <c r="AN16" s="198">
        <v>0</v>
      </c>
      <c r="AO16" s="198">
        <v>252.15</v>
      </c>
      <c r="AP16" s="198">
        <v>0</v>
      </c>
    </row>
    <row r="17" spans="1:42">
      <c r="A17" t="s">
        <v>59</v>
      </c>
      <c r="B17" s="198">
        <v>0</v>
      </c>
      <c r="C17" s="198">
        <v>18.77</v>
      </c>
      <c r="D17" s="198">
        <v>0</v>
      </c>
      <c r="E17" s="198">
        <v>0</v>
      </c>
      <c r="F17" s="198">
        <v>30.52</v>
      </c>
      <c r="G17" s="198">
        <v>0</v>
      </c>
      <c r="H17" s="198">
        <v>0</v>
      </c>
      <c r="I17" s="198">
        <v>39.47</v>
      </c>
      <c r="J17" s="198">
        <v>0</v>
      </c>
      <c r="K17" s="198">
        <v>233.35</v>
      </c>
      <c r="L17" s="198">
        <v>-97.63</v>
      </c>
      <c r="M17" s="198">
        <v>39.74</v>
      </c>
      <c r="N17" s="198">
        <v>3.96</v>
      </c>
      <c r="O17" s="198">
        <v>2.8</v>
      </c>
      <c r="P17" s="198">
        <v>13.81</v>
      </c>
      <c r="Q17" s="198">
        <v>4.58</v>
      </c>
      <c r="R17" s="198">
        <v>9.39</v>
      </c>
      <c r="S17" s="198">
        <v>5.59</v>
      </c>
      <c r="T17" s="198">
        <v>0</v>
      </c>
      <c r="U17" s="198">
        <v>2.0099999999999998</v>
      </c>
      <c r="V17" s="198">
        <v>5.71</v>
      </c>
      <c r="W17" s="198">
        <v>15.58</v>
      </c>
      <c r="X17" s="198">
        <v>45.57</v>
      </c>
      <c r="Y17" s="198">
        <v>511.74</v>
      </c>
      <c r="Z17" s="198">
        <v>40.04</v>
      </c>
      <c r="AA17" s="198">
        <v>20.399999999999999</v>
      </c>
      <c r="AB17" s="198">
        <v>0</v>
      </c>
      <c r="AC17" s="198">
        <v>21.32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56.01</v>
      </c>
      <c r="AJ17" s="198">
        <v>0</v>
      </c>
      <c r="AK17" s="198">
        <v>23.62</v>
      </c>
      <c r="AL17" s="198">
        <v>0</v>
      </c>
      <c r="AM17" s="198">
        <v>34.24</v>
      </c>
      <c r="AN17" s="198">
        <v>0</v>
      </c>
      <c r="AO17" s="198">
        <v>252.15</v>
      </c>
      <c r="AP17" s="198">
        <v>0</v>
      </c>
    </row>
    <row r="18" spans="1:42">
      <c r="A18" t="s">
        <v>60</v>
      </c>
      <c r="B18" s="198">
        <v>0</v>
      </c>
      <c r="C18" s="198">
        <v>18.77</v>
      </c>
      <c r="D18" s="198">
        <v>0</v>
      </c>
      <c r="E18" s="198">
        <v>0</v>
      </c>
      <c r="F18" s="198">
        <v>30.52</v>
      </c>
      <c r="G18" s="198">
        <v>0</v>
      </c>
      <c r="H18" s="198">
        <v>0</v>
      </c>
      <c r="I18" s="198">
        <v>39.47</v>
      </c>
      <c r="J18" s="198">
        <v>0</v>
      </c>
      <c r="K18" s="198">
        <v>233.36</v>
      </c>
      <c r="L18" s="198">
        <v>-86.05</v>
      </c>
      <c r="M18" s="198">
        <v>49.35</v>
      </c>
      <c r="N18" s="198">
        <v>14.4</v>
      </c>
      <c r="O18" s="198">
        <v>2.8</v>
      </c>
      <c r="P18" s="198">
        <v>13.81</v>
      </c>
      <c r="Q18" s="198">
        <v>4.58</v>
      </c>
      <c r="R18" s="198">
        <v>9.59</v>
      </c>
      <c r="S18" s="198">
        <v>5.59</v>
      </c>
      <c r="T18" s="198">
        <v>0</v>
      </c>
      <c r="U18" s="198">
        <v>2.0099999999999998</v>
      </c>
      <c r="V18" s="198">
        <v>5.71</v>
      </c>
      <c r="W18" s="198">
        <v>15.58</v>
      </c>
      <c r="X18" s="198">
        <v>45.57</v>
      </c>
      <c r="Y18" s="198">
        <v>511.74</v>
      </c>
      <c r="Z18" s="198">
        <v>40.04</v>
      </c>
      <c r="AA18" s="198">
        <v>20.399999999999999</v>
      </c>
      <c r="AB18" s="198">
        <v>0</v>
      </c>
      <c r="AC18" s="198">
        <v>21.32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56.01</v>
      </c>
      <c r="AJ18" s="198">
        <v>0</v>
      </c>
      <c r="AK18" s="198">
        <v>23.62</v>
      </c>
      <c r="AL18" s="198">
        <v>0</v>
      </c>
      <c r="AM18" s="198">
        <v>34.24</v>
      </c>
      <c r="AN18" s="198">
        <v>0</v>
      </c>
      <c r="AO18" s="198">
        <v>252.15</v>
      </c>
      <c r="AP18" s="198">
        <v>0</v>
      </c>
    </row>
    <row r="19" spans="1:42">
      <c r="A19" t="s">
        <v>61</v>
      </c>
      <c r="B19" s="198">
        <v>0</v>
      </c>
      <c r="C19" s="198">
        <v>18.77</v>
      </c>
      <c r="D19" s="198">
        <v>0</v>
      </c>
      <c r="E19" s="198">
        <v>0</v>
      </c>
      <c r="F19" s="198">
        <v>30.52</v>
      </c>
      <c r="G19" s="198">
        <v>0</v>
      </c>
      <c r="H19" s="198">
        <v>0</v>
      </c>
      <c r="I19" s="198">
        <v>39.47</v>
      </c>
      <c r="J19" s="198">
        <v>0</v>
      </c>
      <c r="K19" s="198">
        <v>233.35</v>
      </c>
      <c r="L19" s="198">
        <v>-86.05</v>
      </c>
      <c r="M19" s="198">
        <v>49.35</v>
      </c>
      <c r="N19" s="198">
        <v>37.46</v>
      </c>
      <c r="O19" s="198">
        <v>19.34</v>
      </c>
      <c r="P19" s="198">
        <v>13.81</v>
      </c>
      <c r="Q19" s="198">
        <v>4.58</v>
      </c>
      <c r="R19" s="198">
        <v>9.59</v>
      </c>
      <c r="S19" s="198">
        <v>5.59</v>
      </c>
      <c r="T19" s="198">
        <v>0</v>
      </c>
      <c r="U19" s="198">
        <v>2.0099999999999998</v>
      </c>
      <c r="V19" s="198">
        <v>5.71</v>
      </c>
      <c r="W19" s="198">
        <v>15.58</v>
      </c>
      <c r="X19" s="198">
        <v>45.42</v>
      </c>
      <c r="Y19" s="198">
        <v>511.74</v>
      </c>
      <c r="Z19" s="198">
        <v>40.04</v>
      </c>
      <c r="AA19" s="198">
        <v>20.399999999999999</v>
      </c>
      <c r="AB19" s="198">
        <v>0</v>
      </c>
      <c r="AC19" s="198">
        <v>20.68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56.01</v>
      </c>
      <c r="AJ19" s="198">
        <v>0</v>
      </c>
      <c r="AK19" s="198">
        <v>23.62</v>
      </c>
      <c r="AL19" s="198">
        <v>0</v>
      </c>
      <c r="AM19" s="198">
        <v>34.24</v>
      </c>
      <c r="AN19" s="198">
        <v>0</v>
      </c>
      <c r="AO19" s="198">
        <v>252.15</v>
      </c>
      <c r="AP19" s="198">
        <v>0</v>
      </c>
    </row>
    <row r="20" spans="1:42">
      <c r="A20" t="s">
        <v>62</v>
      </c>
      <c r="B20" s="198">
        <v>0</v>
      </c>
      <c r="C20" s="198">
        <v>18.77</v>
      </c>
      <c r="D20" s="198">
        <v>0</v>
      </c>
      <c r="E20" s="198">
        <v>0</v>
      </c>
      <c r="F20" s="198">
        <v>30.52</v>
      </c>
      <c r="G20" s="198">
        <v>0</v>
      </c>
      <c r="H20" s="198">
        <v>0</v>
      </c>
      <c r="I20" s="198">
        <v>39.47</v>
      </c>
      <c r="J20" s="198">
        <v>0</v>
      </c>
      <c r="K20" s="198">
        <v>233.36</v>
      </c>
      <c r="L20" s="198">
        <v>-86.05</v>
      </c>
      <c r="M20" s="198">
        <v>49.35</v>
      </c>
      <c r="N20" s="198">
        <v>37.46</v>
      </c>
      <c r="O20" s="198">
        <v>4.67</v>
      </c>
      <c r="P20" s="198">
        <v>13.81</v>
      </c>
      <c r="Q20" s="198">
        <v>4.58</v>
      </c>
      <c r="R20" s="198">
        <v>9.59</v>
      </c>
      <c r="S20" s="198">
        <v>5.59</v>
      </c>
      <c r="T20" s="198">
        <v>0</v>
      </c>
      <c r="U20" s="198">
        <v>2.0099999999999998</v>
      </c>
      <c r="V20" s="198">
        <v>5.71</v>
      </c>
      <c r="W20" s="198">
        <v>15.58</v>
      </c>
      <c r="X20" s="198">
        <v>45.42</v>
      </c>
      <c r="Y20" s="198">
        <v>511.74</v>
      </c>
      <c r="Z20" s="198">
        <v>40.04</v>
      </c>
      <c r="AA20" s="198">
        <v>20.399999999999999</v>
      </c>
      <c r="AB20" s="198">
        <v>0</v>
      </c>
      <c r="AC20" s="198">
        <v>20.68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57.64</v>
      </c>
      <c r="AJ20" s="198">
        <v>0</v>
      </c>
      <c r="AK20" s="198">
        <v>23.62</v>
      </c>
      <c r="AL20" s="198">
        <v>0</v>
      </c>
      <c r="AM20" s="198">
        <v>34.24</v>
      </c>
      <c r="AN20" s="198">
        <v>0</v>
      </c>
      <c r="AO20" s="198">
        <v>252.15</v>
      </c>
      <c r="AP20" s="198">
        <v>0</v>
      </c>
    </row>
    <row r="21" spans="1:42">
      <c r="A21" t="s">
        <v>63</v>
      </c>
      <c r="B21" s="198">
        <v>0</v>
      </c>
      <c r="C21" s="198">
        <v>18.77</v>
      </c>
      <c r="D21" s="198">
        <v>0</v>
      </c>
      <c r="E21" s="198">
        <v>0</v>
      </c>
      <c r="F21" s="198">
        <v>30.52</v>
      </c>
      <c r="G21" s="198">
        <v>0</v>
      </c>
      <c r="H21" s="198">
        <v>0</v>
      </c>
      <c r="I21" s="198">
        <v>39.47</v>
      </c>
      <c r="J21" s="198">
        <v>0</v>
      </c>
      <c r="K21" s="198">
        <v>233.35</v>
      </c>
      <c r="L21" s="198">
        <v>-86.05</v>
      </c>
      <c r="M21" s="198">
        <v>49.35</v>
      </c>
      <c r="N21" s="198">
        <v>7.09</v>
      </c>
      <c r="O21" s="198">
        <v>2.8</v>
      </c>
      <c r="P21" s="198">
        <v>13.81</v>
      </c>
      <c r="Q21" s="198">
        <v>4.58</v>
      </c>
      <c r="R21" s="198">
        <v>9.59</v>
      </c>
      <c r="S21" s="198">
        <v>5.59</v>
      </c>
      <c r="T21" s="198">
        <v>0</v>
      </c>
      <c r="U21" s="198">
        <v>2.0099999999999998</v>
      </c>
      <c r="V21" s="198">
        <v>5.71</v>
      </c>
      <c r="W21" s="198">
        <v>15.58</v>
      </c>
      <c r="X21" s="198">
        <v>45.57</v>
      </c>
      <c r="Y21" s="198">
        <v>511.74</v>
      </c>
      <c r="Z21" s="198">
        <v>40.04</v>
      </c>
      <c r="AA21" s="198">
        <v>20.399999999999999</v>
      </c>
      <c r="AB21" s="198">
        <v>0</v>
      </c>
      <c r="AC21" s="198">
        <v>20.68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56.01</v>
      </c>
      <c r="AJ21" s="198">
        <v>0</v>
      </c>
      <c r="AK21" s="198">
        <v>23.62</v>
      </c>
      <c r="AL21" s="198">
        <v>0</v>
      </c>
      <c r="AM21" s="198">
        <v>34.24</v>
      </c>
      <c r="AN21" s="198">
        <v>0</v>
      </c>
      <c r="AO21" s="198">
        <v>252.15</v>
      </c>
      <c r="AP21" s="198">
        <v>0</v>
      </c>
    </row>
    <row r="22" spans="1:42">
      <c r="A22" t="s">
        <v>64</v>
      </c>
      <c r="B22" s="198">
        <v>0</v>
      </c>
      <c r="C22" s="198">
        <v>18.77</v>
      </c>
      <c r="D22" s="198">
        <v>0</v>
      </c>
      <c r="E22" s="198">
        <v>0</v>
      </c>
      <c r="F22" s="198">
        <v>30.52</v>
      </c>
      <c r="G22" s="198">
        <v>0</v>
      </c>
      <c r="H22" s="198">
        <v>0</v>
      </c>
      <c r="I22" s="198">
        <v>39.47</v>
      </c>
      <c r="J22" s="198">
        <v>0</v>
      </c>
      <c r="K22" s="198">
        <v>233.36</v>
      </c>
      <c r="L22" s="198">
        <v>-86.05</v>
      </c>
      <c r="M22" s="198">
        <v>35.369999999999997</v>
      </c>
      <c r="N22" s="198">
        <v>3.96</v>
      </c>
      <c r="O22" s="198">
        <v>2.8</v>
      </c>
      <c r="P22" s="198">
        <v>13.81</v>
      </c>
      <c r="Q22" s="198">
        <v>4.58</v>
      </c>
      <c r="R22" s="198">
        <v>9.59</v>
      </c>
      <c r="S22" s="198">
        <v>5.59</v>
      </c>
      <c r="T22" s="198">
        <v>0</v>
      </c>
      <c r="U22" s="198">
        <v>2.0099999999999998</v>
      </c>
      <c r="V22" s="198">
        <v>6.1</v>
      </c>
      <c r="W22" s="198">
        <v>15.58</v>
      </c>
      <c r="X22" s="198">
        <v>45.57</v>
      </c>
      <c r="Y22" s="198">
        <v>511.74</v>
      </c>
      <c r="Z22" s="198">
        <v>40.04</v>
      </c>
      <c r="AA22" s="198">
        <v>20.399999999999999</v>
      </c>
      <c r="AB22" s="198">
        <v>0</v>
      </c>
      <c r="AC22" s="198">
        <v>20.68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56.01</v>
      </c>
      <c r="AJ22" s="198">
        <v>0</v>
      </c>
      <c r="AK22" s="198">
        <v>23.62</v>
      </c>
      <c r="AL22" s="198">
        <v>0</v>
      </c>
      <c r="AM22" s="198">
        <v>34.24</v>
      </c>
      <c r="AN22" s="198">
        <v>0</v>
      </c>
      <c r="AO22" s="198">
        <v>252.15</v>
      </c>
      <c r="AP22" s="198">
        <v>0</v>
      </c>
    </row>
    <row r="23" spans="1:42">
      <c r="A23" t="s">
        <v>65</v>
      </c>
      <c r="B23" s="198">
        <v>0</v>
      </c>
      <c r="C23" s="198">
        <v>18.77</v>
      </c>
      <c r="D23" s="198">
        <v>0</v>
      </c>
      <c r="E23" s="198">
        <v>0</v>
      </c>
      <c r="F23" s="198">
        <v>30.52</v>
      </c>
      <c r="G23" s="198">
        <v>0</v>
      </c>
      <c r="H23" s="198">
        <v>0</v>
      </c>
      <c r="I23" s="198">
        <v>39.47</v>
      </c>
      <c r="J23" s="198">
        <v>0</v>
      </c>
      <c r="K23" s="198">
        <v>233.54</v>
      </c>
      <c r="L23" s="198">
        <v>-86.05</v>
      </c>
      <c r="M23" s="198">
        <v>27.25</v>
      </c>
      <c r="N23" s="198">
        <v>3.96</v>
      </c>
      <c r="O23" s="198">
        <v>2.8</v>
      </c>
      <c r="P23" s="198">
        <v>13.81</v>
      </c>
      <c r="Q23" s="198">
        <v>4.58</v>
      </c>
      <c r="R23" s="198">
        <v>9.59</v>
      </c>
      <c r="S23" s="198">
        <v>5.59</v>
      </c>
      <c r="T23" s="198">
        <v>0</v>
      </c>
      <c r="U23" s="198">
        <v>2.0099999999999998</v>
      </c>
      <c r="V23" s="198">
        <v>6.1</v>
      </c>
      <c r="W23" s="198">
        <v>15.58</v>
      </c>
      <c r="X23" s="198">
        <v>45.57</v>
      </c>
      <c r="Y23" s="198">
        <v>511.74</v>
      </c>
      <c r="Z23" s="198">
        <v>40.04</v>
      </c>
      <c r="AA23" s="198">
        <v>20.399999999999999</v>
      </c>
      <c r="AB23" s="198">
        <v>0</v>
      </c>
      <c r="AC23" s="198">
        <v>20.68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56.01</v>
      </c>
      <c r="AJ23" s="198">
        <v>0</v>
      </c>
      <c r="AK23" s="198">
        <v>23.62</v>
      </c>
      <c r="AL23" s="198">
        <v>0</v>
      </c>
      <c r="AM23" s="198">
        <v>34.24</v>
      </c>
      <c r="AN23" s="198">
        <v>0</v>
      </c>
      <c r="AO23" s="198">
        <v>252.15</v>
      </c>
      <c r="AP23" s="198">
        <v>0</v>
      </c>
    </row>
    <row r="24" spans="1:42">
      <c r="A24" t="s">
        <v>66</v>
      </c>
      <c r="B24" s="198">
        <v>0</v>
      </c>
      <c r="C24" s="198">
        <v>18.77</v>
      </c>
      <c r="D24" s="198">
        <v>0</v>
      </c>
      <c r="E24" s="198">
        <v>0</v>
      </c>
      <c r="F24" s="198">
        <v>30.52</v>
      </c>
      <c r="G24" s="198">
        <v>0</v>
      </c>
      <c r="H24" s="198">
        <v>0</v>
      </c>
      <c r="I24" s="198">
        <v>39.47</v>
      </c>
      <c r="J24" s="198">
        <v>0</v>
      </c>
      <c r="K24" s="198">
        <v>233.54</v>
      </c>
      <c r="L24" s="198">
        <v>-86.05</v>
      </c>
      <c r="M24" s="198">
        <v>2.48</v>
      </c>
      <c r="N24" s="198">
        <v>2.02</v>
      </c>
      <c r="O24" s="198">
        <v>1.43</v>
      </c>
      <c r="P24" s="198">
        <v>13.81</v>
      </c>
      <c r="Q24" s="198">
        <v>4.58</v>
      </c>
      <c r="R24" s="198">
        <v>9.59</v>
      </c>
      <c r="S24" s="198">
        <v>5.59</v>
      </c>
      <c r="T24" s="198">
        <v>0</v>
      </c>
      <c r="U24" s="198">
        <v>2.0099999999999998</v>
      </c>
      <c r="V24" s="198">
        <v>6.1</v>
      </c>
      <c r="W24" s="198">
        <v>15.58</v>
      </c>
      <c r="X24" s="198">
        <v>45.57</v>
      </c>
      <c r="Y24" s="198">
        <v>511.74</v>
      </c>
      <c r="Z24" s="198">
        <v>40.04</v>
      </c>
      <c r="AA24" s="198">
        <v>20.399999999999999</v>
      </c>
      <c r="AB24" s="198">
        <v>0</v>
      </c>
      <c r="AC24" s="198">
        <v>20.68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56.01</v>
      </c>
      <c r="AJ24" s="198">
        <v>0</v>
      </c>
      <c r="AK24" s="198">
        <v>23.62</v>
      </c>
      <c r="AL24" s="198">
        <v>0</v>
      </c>
      <c r="AM24" s="198">
        <v>34.24</v>
      </c>
      <c r="AN24" s="198">
        <v>0</v>
      </c>
      <c r="AO24" s="198">
        <v>252.15</v>
      </c>
      <c r="AP24" s="198">
        <v>0</v>
      </c>
    </row>
    <row r="25" spans="1:42">
      <c r="A25" t="s">
        <v>67</v>
      </c>
      <c r="B25" s="198">
        <v>0</v>
      </c>
      <c r="C25" s="198">
        <v>18.77</v>
      </c>
      <c r="D25" s="198">
        <v>0</v>
      </c>
      <c r="E25" s="198">
        <v>0</v>
      </c>
      <c r="F25" s="198">
        <v>30.52</v>
      </c>
      <c r="G25" s="198">
        <v>0</v>
      </c>
      <c r="H25" s="198">
        <v>0</v>
      </c>
      <c r="I25" s="198">
        <v>39.47</v>
      </c>
      <c r="J25" s="198">
        <v>0</v>
      </c>
      <c r="K25" s="198">
        <v>243.23</v>
      </c>
      <c r="L25" s="198">
        <v>-86.05</v>
      </c>
      <c r="M25" s="198">
        <v>2.48</v>
      </c>
      <c r="N25" s="198">
        <v>2.02</v>
      </c>
      <c r="O25" s="198">
        <v>1.43</v>
      </c>
      <c r="P25" s="198">
        <v>0.8</v>
      </c>
      <c r="Q25" s="198">
        <v>4.58</v>
      </c>
      <c r="R25" s="198">
        <v>9.59</v>
      </c>
      <c r="S25" s="198">
        <v>5.59</v>
      </c>
      <c r="T25" s="198">
        <v>0</v>
      </c>
      <c r="U25" s="198">
        <v>2.0099999999999998</v>
      </c>
      <c r="V25" s="198">
        <v>6.1</v>
      </c>
      <c r="W25" s="198">
        <v>15.58</v>
      </c>
      <c r="X25" s="198">
        <v>45.57</v>
      </c>
      <c r="Y25" s="198">
        <v>511.74</v>
      </c>
      <c r="Z25" s="198">
        <v>40.04</v>
      </c>
      <c r="AA25" s="198">
        <v>20.399999999999999</v>
      </c>
      <c r="AB25" s="198">
        <v>0</v>
      </c>
      <c r="AC25" s="198">
        <v>20.68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57.64</v>
      </c>
      <c r="AJ25" s="198">
        <v>0</v>
      </c>
      <c r="AK25" s="198">
        <v>13.62</v>
      </c>
      <c r="AL25" s="198">
        <v>0</v>
      </c>
      <c r="AM25" s="198">
        <v>34.24</v>
      </c>
      <c r="AN25" s="198">
        <v>0</v>
      </c>
      <c r="AO25" s="198">
        <v>252.15</v>
      </c>
      <c r="AP25" s="198">
        <v>0</v>
      </c>
    </row>
    <row r="26" spans="1:42">
      <c r="A26" t="s">
        <v>68</v>
      </c>
      <c r="B26" s="198">
        <v>0</v>
      </c>
      <c r="C26" s="198">
        <v>18.77</v>
      </c>
      <c r="D26" s="198">
        <v>0</v>
      </c>
      <c r="E26" s="198">
        <v>0</v>
      </c>
      <c r="F26" s="198">
        <v>30.52</v>
      </c>
      <c r="G26" s="198">
        <v>0</v>
      </c>
      <c r="H26" s="198">
        <v>0</v>
      </c>
      <c r="I26" s="198">
        <v>39.47</v>
      </c>
      <c r="J26" s="198">
        <v>0</v>
      </c>
      <c r="K26" s="198">
        <v>243.23</v>
      </c>
      <c r="L26" s="198">
        <v>-86.05</v>
      </c>
      <c r="M26" s="198">
        <v>2.48</v>
      </c>
      <c r="N26" s="198">
        <v>2.02</v>
      </c>
      <c r="O26" s="198">
        <v>1.43</v>
      </c>
      <c r="P26" s="198">
        <v>0.8</v>
      </c>
      <c r="Q26" s="198">
        <v>4.58</v>
      </c>
      <c r="R26" s="198">
        <v>9.59</v>
      </c>
      <c r="S26" s="198">
        <v>5.59</v>
      </c>
      <c r="T26" s="198">
        <v>0</v>
      </c>
      <c r="U26" s="198">
        <v>2.0099999999999998</v>
      </c>
      <c r="V26" s="198">
        <v>6.1</v>
      </c>
      <c r="W26" s="198">
        <v>15.58</v>
      </c>
      <c r="X26" s="198">
        <v>40.76</v>
      </c>
      <c r="Y26" s="198">
        <v>511.74</v>
      </c>
      <c r="Z26" s="198">
        <v>40.04</v>
      </c>
      <c r="AA26" s="198">
        <v>20.399999999999999</v>
      </c>
      <c r="AB26" s="198">
        <v>0</v>
      </c>
      <c r="AC26" s="198">
        <v>20.68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56.01</v>
      </c>
      <c r="AJ26" s="198">
        <v>0</v>
      </c>
      <c r="AK26" s="198">
        <v>0.78</v>
      </c>
      <c r="AL26" s="198">
        <v>0</v>
      </c>
      <c r="AM26" s="198">
        <v>34.24</v>
      </c>
      <c r="AN26" s="198">
        <v>0</v>
      </c>
      <c r="AO26" s="198">
        <v>252.15</v>
      </c>
      <c r="AP26" s="198">
        <v>0</v>
      </c>
    </row>
    <row r="27" spans="1:42">
      <c r="A27" t="s">
        <v>69</v>
      </c>
      <c r="B27" s="198">
        <v>0</v>
      </c>
      <c r="C27" s="198">
        <v>18.77</v>
      </c>
      <c r="D27" s="198">
        <v>0</v>
      </c>
      <c r="E27" s="198">
        <v>0</v>
      </c>
      <c r="F27" s="198">
        <v>30.52</v>
      </c>
      <c r="G27" s="198">
        <v>0</v>
      </c>
      <c r="H27" s="198">
        <v>0</v>
      </c>
      <c r="I27" s="198">
        <v>39.47</v>
      </c>
      <c r="J27" s="198">
        <v>0</v>
      </c>
      <c r="K27" s="198">
        <v>85.61</v>
      </c>
      <c r="L27" s="198">
        <v>-86.05</v>
      </c>
      <c r="M27" s="198">
        <v>2.48</v>
      </c>
      <c r="N27" s="198">
        <v>2.02</v>
      </c>
      <c r="O27" s="198">
        <v>1.43</v>
      </c>
      <c r="P27" s="198">
        <v>0.8</v>
      </c>
      <c r="Q27" s="198">
        <v>0.37</v>
      </c>
      <c r="R27" s="198">
        <v>0.72</v>
      </c>
      <c r="S27" s="198">
        <v>0.45</v>
      </c>
      <c r="T27" s="198">
        <v>0</v>
      </c>
      <c r="U27" s="198">
        <v>2.0099999999999998</v>
      </c>
      <c r="V27" s="198">
        <v>0.35</v>
      </c>
      <c r="W27" s="198">
        <v>0.79</v>
      </c>
      <c r="X27" s="198">
        <v>3.64</v>
      </c>
      <c r="Y27" s="198">
        <v>511.74</v>
      </c>
      <c r="Z27" s="198">
        <v>4.62</v>
      </c>
      <c r="AA27" s="198">
        <v>1.54</v>
      </c>
      <c r="AB27" s="198">
        <v>0</v>
      </c>
      <c r="AC27" s="198">
        <v>20.9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56.01</v>
      </c>
      <c r="AJ27" s="198">
        <v>0</v>
      </c>
      <c r="AK27" s="198">
        <v>0</v>
      </c>
      <c r="AL27" s="198">
        <v>0</v>
      </c>
      <c r="AM27" s="198">
        <v>34.24</v>
      </c>
      <c r="AN27" s="198">
        <v>0</v>
      </c>
      <c r="AO27" s="198">
        <v>252.15</v>
      </c>
      <c r="AP27" s="198">
        <v>0</v>
      </c>
    </row>
    <row r="28" spans="1:42">
      <c r="A28" t="s">
        <v>70</v>
      </c>
      <c r="B28" s="198">
        <v>0</v>
      </c>
      <c r="C28" s="198">
        <v>18.77</v>
      </c>
      <c r="D28" s="198">
        <v>0</v>
      </c>
      <c r="E28" s="198">
        <v>0</v>
      </c>
      <c r="F28" s="198">
        <v>30.52</v>
      </c>
      <c r="G28" s="198">
        <v>0</v>
      </c>
      <c r="H28" s="198">
        <v>0</v>
      </c>
      <c r="I28" s="198">
        <v>39.47</v>
      </c>
      <c r="J28" s="198">
        <v>0</v>
      </c>
      <c r="K28" s="198">
        <v>56.78</v>
      </c>
      <c r="L28" s="198">
        <v>-86.05</v>
      </c>
      <c r="M28" s="198">
        <v>2.48</v>
      </c>
      <c r="N28" s="198">
        <v>2.02</v>
      </c>
      <c r="O28" s="198">
        <v>1.43</v>
      </c>
      <c r="P28" s="198">
        <v>0.8</v>
      </c>
      <c r="Q28" s="198">
        <v>0.37</v>
      </c>
      <c r="R28" s="198">
        <v>0.72</v>
      </c>
      <c r="S28" s="198">
        <v>0.45</v>
      </c>
      <c r="T28" s="198">
        <v>0</v>
      </c>
      <c r="U28" s="198">
        <v>2.0099999999999998</v>
      </c>
      <c r="V28" s="198">
        <v>0.59</v>
      </c>
      <c r="W28" s="198">
        <v>2.08</v>
      </c>
      <c r="X28" s="198">
        <v>2.52</v>
      </c>
      <c r="Y28" s="198">
        <v>511.74</v>
      </c>
      <c r="Z28" s="198">
        <v>4.62</v>
      </c>
      <c r="AA28" s="198">
        <v>2.1800000000000002</v>
      </c>
      <c r="AB28" s="198">
        <v>0</v>
      </c>
      <c r="AC28" s="198">
        <v>20.9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56.01</v>
      </c>
      <c r="AJ28" s="198">
        <v>0</v>
      </c>
      <c r="AK28" s="198">
        <v>5.33</v>
      </c>
      <c r="AL28" s="198">
        <v>0</v>
      </c>
      <c r="AM28" s="198">
        <v>34.24</v>
      </c>
      <c r="AN28" s="198">
        <v>0</v>
      </c>
      <c r="AO28" s="198">
        <v>252.15</v>
      </c>
      <c r="AP28" s="198">
        <v>0</v>
      </c>
    </row>
    <row r="29" spans="1:42">
      <c r="A29" t="s">
        <v>71</v>
      </c>
      <c r="B29" s="198">
        <v>0</v>
      </c>
      <c r="C29" s="198">
        <v>18.68</v>
      </c>
      <c r="D29" s="198">
        <v>0</v>
      </c>
      <c r="E29" s="198">
        <v>0</v>
      </c>
      <c r="F29" s="198">
        <v>30.52</v>
      </c>
      <c r="G29" s="198">
        <v>0</v>
      </c>
      <c r="H29" s="198">
        <v>0</v>
      </c>
      <c r="I29" s="198">
        <v>39.47</v>
      </c>
      <c r="J29" s="198">
        <v>0</v>
      </c>
      <c r="K29" s="198">
        <v>20.25</v>
      </c>
      <c r="L29" s="198">
        <v>-101.6</v>
      </c>
      <c r="M29" s="198">
        <v>2.48</v>
      </c>
      <c r="N29" s="198">
        <v>2.02</v>
      </c>
      <c r="O29" s="198">
        <v>1.43</v>
      </c>
      <c r="P29" s="198">
        <v>0.8</v>
      </c>
      <c r="Q29" s="198">
        <v>0.37</v>
      </c>
      <c r="R29" s="198">
        <v>0.72</v>
      </c>
      <c r="S29" s="198">
        <v>0.45</v>
      </c>
      <c r="T29" s="198">
        <v>0</v>
      </c>
      <c r="U29" s="198">
        <v>2.0099999999999998</v>
      </c>
      <c r="V29" s="198">
        <v>0.35</v>
      </c>
      <c r="W29" s="198">
        <v>0.8</v>
      </c>
      <c r="X29" s="198">
        <v>2.52</v>
      </c>
      <c r="Y29" s="198">
        <v>511.74</v>
      </c>
      <c r="Z29" s="198">
        <v>4.62</v>
      </c>
      <c r="AA29" s="198">
        <v>2.1800000000000002</v>
      </c>
      <c r="AB29" s="198">
        <v>0</v>
      </c>
      <c r="AC29" s="198">
        <v>20.9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56.01</v>
      </c>
      <c r="AJ29" s="198">
        <v>0</v>
      </c>
      <c r="AK29" s="198">
        <v>3.82</v>
      </c>
      <c r="AL29" s="198">
        <v>0</v>
      </c>
      <c r="AM29" s="198">
        <v>34.24</v>
      </c>
      <c r="AN29" s="198">
        <v>0</v>
      </c>
      <c r="AO29" s="198">
        <v>252.15</v>
      </c>
      <c r="AP29" s="198">
        <v>0</v>
      </c>
    </row>
    <row r="30" spans="1:42">
      <c r="A30" t="s">
        <v>72</v>
      </c>
      <c r="B30" s="198">
        <v>0</v>
      </c>
      <c r="C30" s="198">
        <v>18.68</v>
      </c>
      <c r="D30" s="198">
        <v>0</v>
      </c>
      <c r="E30" s="198">
        <v>0</v>
      </c>
      <c r="F30" s="198">
        <v>30.52</v>
      </c>
      <c r="G30" s="198">
        <v>0</v>
      </c>
      <c r="H30" s="198">
        <v>0</v>
      </c>
      <c r="I30" s="198">
        <v>39.47</v>
      </c>
      <c r="J30" s="198">
        <v>0</v>
      </c>
      <c r="K30" s="198">
        <v>20.25</v>
      </c>
      <c r="L30" s="198">
        <v>-101.6</v>
      </c>
      <c r="M30" s="198">
        <v>2.48</v>
      </c>
      <c r="N30" s="198">
        <v>2.02</v>
      </c>
      <c r="O30" s="198">
        <v>1.43</v>
      </c>
      <c r="P30" s="198">
        <v>0.8</v>
      </c>
      <c r="Q30" s="198">
        <v>0.37</v>
      </c>
      <c r="R30" s="198">
        <v>0.72</v>
      </c>
      <c r="S30" s="198">
        <v>0.45</v>
      </c>
      <c r="T30" s="198">
        <v>0</v>
      </c>
      <c r="U30" s="198">
        <v>2.0099999999999998</v>
      </c>
      <c r="V30" s="198">
        <v>0.36</v>
      </c>
      <c r="W30" s="198">
        <v>0.8</v>
      </c>
      <c r="X30" s="198">
        <v>2.52</v>
      </c>
      <c r="Y30" s="198">
        <v>511.74</v>
      </c>
      <c r="Z30" s="198">
        <v>4.62</v>
      </c>
      <c r="AA30" s="198">
        <v>7.54</v>
      </c>
      <c r="AB30" s="198">
        <v>0</v>
      </c>
      <c r="AC30" s="198">
        <v>20.9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65.540000000000006</v>
      </c>
      <c r="AJ30" s="198">
        <v>0</v>
      </c>
      <c r="AK30" s="198">
        <v>3.82</v>
      </c>
      <c r="AL30" s="198">
        <v>0</v>
      </c>
      <c r="AM30" s="198">
        <v>34.24</v>
      </c>
      <c r="AN30" s="198">
        <v>0</v>
      </c>
      <c r="AO30" s="198">
        <v>252.15</v>
      </c>
      <c r="AP30" s="198">
        <v>0</v>
      </c>
    </row>
    <row r="31" spans="1:42">
      <c r="A31" t="s">
        <v>73</v>
      </c>
      <c r="B31" s="198">
        <v>0</v>
      </c>
      <c r="C31" s="198">
        <v>18.68</v>
      </c>
      <c r="D31" s="198">
        <v>0</v>
      </c>
      <c r="E31" s="198">
        <v>0</v>
      </c>
      <c r="F31" s="198">
        <v>30.52</v>
      </c>
      <c r="G31" s="198">
        <v>0</v>
      </c>
      <c r="H31" s="198">
        <v>0</v>
      </c>
      <c r="I31" s="198">
        <v>39.47</v>
      </c>
      <c r="J31" s="198">
        <v>0</v>
      </c>
      <c r="K31" s="198">
        <v>20.25</v>
      </c>
      <c r="L31" s="198">
        <v>-87.18</v>
      </c>
      <c r="M31" s="198">
        <v>2.48</v>
      </c>
      <c r="N31" s="198">
        <v>2.02</v>
      </c>
      <c r="O31" s="198">
        <v>1.43</v>
      </c>
      <c r="P31" s="198">
        <v>0.8</v>
      </c>
      <c r="Q31" s="198">
        <v>0.37</v>
      </c>
      <c r="R31" s="198">
        <v>0.72</v>
      </c>
      <c r="S31" s="198">
        <v>0.45</v>
      </c>
      <c r="T31" s="198">
        <v>0</v>
      </c>
      <c r="U31" s="198">
        <v>2.0099999999999998</v>
      </c>
      <c r="V31" s="198">
        <v>0.36</v>
      </c>
      <c r="W31" s="198">
        <v>0.8</v>
      </c>
      <c r="X31" s="198">
        <v>2.52</v>
      </c>
      <c r="Y31" s="198">
        <v>511.74</v>
      </c>
      <c r="Z31" s="198">
        <v>4.62</v>
      </c>
      <c r="AA31" s="198">
        <v>7.54</v>
      </c>
      <c r="AB31" s="198">
        <v>0</v>
      </c>
      <c r="AC31" s="198">
        <v>20.9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56.01</v>
      </c>
      <c r="AJ31" s="198">
        <v>0</v>
      </c>
      <c r="AK31" s="198">
        <v>6.21</v>
      </c>
      <c r="AL31" s="198">
        <v>0</v>
      </c>
      <c r="AM31" s="198">
        <v>34.24</v>
      </c>
      <c r="AN31" s="198">
        <v>0</v>
      </c>
      <c r="AO31" s="198">
        <v>252.15</v>
      </c>
      <c r="AP31" s="198">
        <v>0</v>
      </c>
    </row>
    <row r="32" spans="1:42">
      <c r="A32" t="s">
        <v>74</v>
      </c>
      <c r="B32" s="198">
        <v>0</v>
      </c>
      <c r="C32" s="198">
        <v>18.68</v>
      </c>
      <c r="D32" s="198">
        <v>0</v>
      </c>
      <c r="E32" s="198">
        <v>0</v>
      </c>
      <c r="F32" s="198">
        <v>30.52</v>
      </c>
      <c r="G32" s="198">
        <v>0</v>
      </c>
      <c r="H32" s="198">
        <v>0</v>
      </c>
      <c r="I32" s="198">
        <v>39.47</v>
      </c>
      <c r="J32" s="198">
        <v>0</v>
      </c>
      <c r="K32" s="198">
        <v>20.25</v>
      </c>
      <c r="L32" s="198">
        <v>-156.91999999999999</v>
      </c>
      <c r="M32" s="198">
        <v>2.48</v>
      </c>
      <c r="N32" s="198">
        <v>2.02</v>
      </c>
      <c r="O32" s="198">
        <v>1.43</v>
      </c>
      <c r="P32" s="198">
        <v>0.8</v>
      </c>
      <c r="Q32" s="198">
        <v>0.17</v>
      </c>
      <c r="R32" s="198">
        <v>0.73</v>
      </c>
      <c r="S32" s="198">
        <v>0.45</v>
      </c>
      <c r="T32" s="198">
        <v>0</v>
      </c>
      <c r="U32" s="198">
        <v>2.0099999999999998</v>
      </c>
      <c r="V32" s="198">
        <v>0.35</v>
      </c>
      <c r="W32" s="198">
        <v>0.79</v>
      </c>
      <c r="X32" s="198">
        <v>2.52</v>
      </c>
      <c r="Y32" s="198">
        <v>511.74</v>
      </c>
      <c r="Z32" s="198">
        <v>4.62</v>
      </c>
      <c r="AA32" s="198">
        <v>1.54</v>
      </c>
      <c r="AB32" s="198">
        <v>0</v>
      </c>
      <c r="AC32" s="198">
        <v>20.9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56.01</v>
      </c>
      <c r="AJ32" s="198">
        <v>0</v>
      </c>
      <c r="AK32" s="198">
        <v>5.63</v>
      </c>
      <c r="AL32" s="198">
        <v>0</v>
      </c>
      <c r="AM32" s="198">
        <v>34.24</v>
      </c>
      <c r="AN32" s="198">
        <v>0</v>
      </c>
      <c r="AO32" s="198">
        <v>252.15</v>
      </c>
      <c r="AP32" s="198">
        <v>0</v>
      </c>
    </row>
    <row r="33" spans="1:42">
      <c r="A33" t="s">
        <v>75</v>
      </c>
      <c r="B33" s="198">
        <v>0</v>
      </c>
      <c r="C33" s="198">
        <v>18.68</v>
      </c>
      <c r="D33" s="198">
        <v>0</v>
      </c>
      <c r="E33" s="198">
        <v>0</v>
      </c>
      <c r="F33" s="198">
        <v>30.52</v>
      </c>
      <c r="G33" s="198">
        <v>0</v>
      </c>
      <c r="H33" s="198">
        <v>0</v>
      </c>
      <c r="I33" s="198">
        <v>39.47</v>
      </c>
      <c r="J33" s="198">
        <v>0</v>
      </c>
      <c r="K33" s="198">
        <v>20.260000000000002</v>
      </c>
      <c r="L33" s="198">
        <v>-168.85</v>
      </c>
      <c r="M33" s="198">
        <v>2.48</v>
      </c>
      <c r="N33" s="198">
        <v>2.02</v>
      </c>
      <c r="O33" s="198">
        <v>1.43</v>
      </c>
      <c r="P33" s="198">
        <v>0.8</v>
      </c>
      <c r="Q33" s="198">
        <v>0.37</v>
      </c>
      <c r="R33" s="198">
        <v>0.72</v>
      </c>
      <c r="S33" s="198">
        <v>0.45</v>
      </c>
      <c r="T33" s="198">
        <v>0</v>
      </c>
      <c r="U33" s="198">
        <v>2.0099999999999998</v>
      </c>
      <c r="V33" s="198">
        <v>0.42</v>
      </c>
      <c r="W33" s="198">
        <v>0.8</v>
      </c>
      <c r="X33" s="198">
        <v>2.52</v>
      </c>
      <c r="Y33" s="198">
        <v>511.74</v>
      </c>
      <c r="Z33" s="198">
        <v>4.62</v>
      </c>
      <c r="AA33" s="198">
        <v>7.54</v>
      </c>
      <c r="AB33" s="198">
        <v>0</v>
      </c>
      <c r="AC33" s="198">
        <v>20.9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56.01</v>
      </c>
      <c r="AJ33" s="198">
        <v>0</v>
      </c>
      <c r="AK33" s="198">
        <v>6.23</v>
      </c>
      <c r="AL33" s="198">
        <v>0</v>
      </c>
      <c r="AM33" s="198">
        <v>34.24</v>
      </c>
      <c r="AN33" s="198">
        <v>0</v>
      </c>
      <c r="AO33" s="198">
        <v>252.15</v>
      </c>
      <c r="AP33" s="198">
        <v>0</v>
      </c>
    </row>
    <row r="34" spans="1:42">
      <c r="A34" t="s">
        <v>76</v>
      </c>
      <c r="B34" s="198">
        <v>0</v>
      </c>
      <c r="C34" s="198">
        <v>18.68</v>
      </c>
      <c r="D34" s="198">
        <v>0</v>
      </c>
      <c r="E34" s="198">
        <v>0</v>
      </c>
      <c r="F34" s="198">
        <v>30.52</v>
      </c>
      <c r="G34" s="198">
        <v>0</v>
      </c>
      <c r="H34" s="198">
        <v>0</v>
      </c>
      <c r="I34" s="198">
        <v>39.47</v>
      </c>
      <c r="J34" s="198">
        <v>0</v>
      </c>
      <c r="K34" s="198">
        <v>20.260000000000002</v>
      </c>
      <c r="L34" s="198">
        <v>-182.7</v>
      </c>
      <c r="M34" s="198">
        <v>2.48</v>
      </c>
      <c r="N34" s="198">
        <v>2.02</v>
      </c>
      <c r="O34" s="198">
        <v>1.43</v>
      </c>
      <c r="P34" s="198">
        <v>0.8</v>
      </c>
      <c r="Q34" s="198">
        <v>0.37</v>
      </c>
      <c r="R34" s="198">
        <v>0.72</v>
      </c>
      <c r="S34" s="198">
        <v>0.45</v>
      </c>
      <c r="T34" s="198">
        <v>0</v>
      </c>
      <c r="U34" s="198">
        <v>2.0099999999999998</v>
      </c>
      <c r="V34" s="198">
        <v>0.36</v>
      </c>
      <c r="W34" s="198">
        <v>0.8</v>
      </c>
      <c r="X34" s="198">
        <v>2.52</v>
      </c>
      <c r="Y34" s="198">
        <v>511.74</v>
      </c>
      <c r="Z34" s="198">
        <v>4.62</v>
      </c>
      <c r="AA34" s="198">
        <v>7.54</v>
      </c>
      <c r="AB34" s="198">
        <v>0</v>
      </c>
      <c r="AC34" s="198">
        <v>20.9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56.01</v>
      </c>
      <c r="AJ34" s="198">
        <v>0</v>
      </c>
      <c r="AK34" s="198">
        <v>6.23</v>
      </c>
      <c r="AL34" s="198">
        <v>0</v>
      </c>
      <c r="AM34" s="198">
        <v>34.24</v>
      </c>
      <c r="AN34" s="198">
        <v>0</v>
      </c>
      <c r="AO34" s="198">
        <v>252.15</v>
      </c>
      <c r="AP34" s="198">
        <v>0</v>
      </c>
    </row>
    <row r="35" spans="1:42">
      <c r="A35" t="s">
        <v>77</v>
      </c>
      <c r="B35" s="198">
        <v>0</v>
      </c>
      <c r="C35" s="198">
        <v>18.68</v>
      </c>
      <c r="D35" s="198">
        <v>0</v>
      </c>
      <c r="E35" s="198">
        <v>0</v>
      </c>
      <c r="F35" s="198">
        <v>30.52</v>
      </c>
      <c r="G35" s="198">
        <v>0</v>
      </c>
      <c r="H35" s="198">
        <v>0</v>
      </c>
      <c r="I35" s="198">
        <v>39.47</v>
      </c>
      <c r="J35" s="198">
        <v>0</v>
      </c>
      <c r="K35" s="198">
        <v>20.260000000000002</v>
      </c>
      <c r="L35" s="198">
        <v>-182.7</v>
      </c>
      <c r="M35" s="198">
        <v>2.48</v>
      </c>
      <c r="N35" s="198">
        <v>2.02</v>
      </c>
      <c r="O35" s="198">
        <v>1.43</v>
      </c>
      <c r="P35" s="198">
        <v>0.8</v>
      </c>
      <c r="Q35" s="198">
        <v>0.37</v>
      </c>
      <c r="R35" s="198">
        <v>0.72</v>
      </c>
      <c r="S35" s="198">
        <v>0.45</v>
      </c>
      <c r="T35" s="198">
        <v>0</v>
      </c>
      <c r="U35" s="198">
        <v>2.0099999999999998</v>
      </c>
      <c r="V35" s="198">
        <v>0.36</v>
      </c>
      <c r="W35" s="198">
        <v>0.8</v>
      </c>
      <c r="X35" s="198">
        <v>2.52</v>
      </c>
      <c r="Y35" s="198">
        <v>511.74</v>
      </c>
      <c r="Z35" s="198">
        <v>4.62</v>
      </c>
      <c r="AA35" s="198">
        <v>7.54</v>
      </c>
      <c r="AB35" s="198">
        <v>0</v>
      </c>
      <c r="AC35" s="198">
        <v>20.9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55.17</v>
      </c>
      <c r="AJ35" s="198">
        <v>0</v>
      </c>
      <c r="AK35" s="198">
        <v>5.92</v>
      </c>
      <c r="AL35" s="198">
        <v>0</v>
      </c>
      <c r="AM35" s="198">
        <v>34.24</v>
      </c>
      <c r="AN35" s="198">
        <v>0</v>
      </c>
      <c r="AO35" s="198">
        <v>258.38</v>
      </c>
      <c r="AP35" s="198">
        <v>0</v>
      </c>
    </row>
    <row r="36" spans="1:42">
      <c r="A36" t="s">
        <v>78</v>
      </c>
      <c r="B36" s="198">
        <v>0</v>
      </c>
      <c r="C36" s="198">
        <v>18.68</v>
      </c>
      <c r="D36" s="198">
        <v>0</v>
      </c>
      <c r="E36" s="198">
        <v>0</v>
      </c>
      <c r="F36" s="198">
        <v>30.52</v>
      </c>
      <c r="G36" s="198">
        <v>0</v>
      </c>
      <c r="H36" s="198">
        <v>0</v>
      </c>
      <c r="I36" s="198">
        <v>39.47</v>
      </c>
      <c r="J36" s="198">
        <v>0</v>
      </c>
      <c r="K36" s="198">
        <v>20.260000000000002</v>
      </c>
      <c r="L36" s="198">
        <v>-182.7</v>
      </c>
      <c r="M36" s="198">
        <v>2.48</v>
      </c>
      <c r="N36" s="198">
        <v>2.02</v>
      </c>
      <c r="O36" s="198">
        <v>1.43</v>
      </c>
      <c r="P36" s="198">
        <v>0.8</v>
      </c>
      <c r="Q36" s="198">
        <v>0.37</v>
      </c>
      <c r="R36" s="198">
        <v>0.72</v>
      </c>
      <c r="S36" s="198">
        <v>0.45</v>
      </c>
      <c r="T36" s="198">
        <v>0</v>
      </c>
      <c r="U36" s="198">
        <v>2.0099999999999998</v>
      </c>
      <c r="V36" s="198">
        <v>0.36</v>
      </c>
      <c r="W36" s="198">
        <v>0.8</v>
      </c>
      <c r="X36" s="198">
        <v>2.52</v>
      </c>
      <c r="Y36" s="198">
        <v>511.74</v>
      </c>
      <c r="Z36" s="198">
        <v>4.62</v>
      </c>
      <c r="AA36" s="198">
        <v>7.54</v>
      </c>
      <c r="AB36" s="198">
        <v>0</v>
      </c>
      <c r="AC36" s="198">
        <v>20.9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56.8</v>
      </c>
      <c r="AJ36" s="198">
        <v>0</v>
      </c>
      <c r="AK36" s="198">
        <v>6.21</v>
      </c>
      <c r="AL36" s="198">
        <v>0</v>
      </c>
      <c r="AM36" s="198">
        <v>34.24</v>
      </c>
      <c r="AN36" s="198">
        <v>0</v>
      </c>
      <c r="AO36" s="198">
        <v>258.38</v>
      </c>
      <c r="AP36" s="198">
        <v>0</v>
      </c>
    </row>
    <row r="37" spans="1:42">
      <c r="A37" t="s">
        <v>79</v>
      </c>
      <c r="B37" s="198">
        <v>0</v>
      </c>
      <c r="C37" s="198">
        <v>18.68</v>
      </c>
      <c r="D37" s="198">
        <v>0</v>
      </c>
      <c r="E37" s="198">
        <v>0</v>
      </c>
      <c r="F37" s="198">
        <v>30.52</v>
      </c>
      <c r="G37" s="198">
        <v>0</v>
      </c>
      <c r="H37" s="198">
        <v>0</v>
      </c>
      <c r="I37" s="198">
        <v>39.47</v>
      </c>
      <c r="J37" s="198">
        <v>0</v>
      </c>
      <c r="K37" s="198">
        <v>20.260000000000002</v>
      </c>
      <c r="L37" s="198">
        <v>-182.7</v>
      </c>
      <c r="M37" s="198">
        <v>2.48</v>
      </c>
      <c r="N37" s="198">
        <v>2.02</v>
      </c>
      <c r="O37" s="198">
        <v>1.43</v>
      </c>
      <c r="P37" s="198">
        <v>0.8</v>
      </c>
      <c r="Q37" s="198">
        <v>0.37</v>
      </c>
      <c r="R37" s="198">
        <v>0.72</v>
      </c>
      <c r="S37" s="198">
        <v>0.45</v>
      </c>
      <c r="T37" s="198">
        <v>0</v>
      </c>
      <c r="U37" s="198">
        <v>2.0099999999999998</v>
      </c>
      <c r="V37" s="198">
        <v>0.36</v>
      </c>
      <c r="W37" s="198">
        <v>0.8</v>
      </c>
      <c r="X37" s="198">
        <v>2.52</v>
      </c>
      <c r="Y37" s="198">
        <v>511.74</v>
      </c>
      <c r="Z37" s="198">
        <v>4.62</v>
      </c>
      <c r="AA37" s="198">
        <v>7.54</v>
      </c>
      <c r="AB37" s="198">
        <v>0</v>
      </c>
      <c r="AC37" s="198">
        <v>20.9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55.17</v>
      </c>
      <c r="AJ37" s="198">
        <v>0</v>
      </c>
      <c r="AK37" s="198">
        <v>6.23</v>
      </c>
      <c r="AL37" s="198">
        <v>0</v>
      </c>
      <c r="AM37" s="198">
        <v>34.24</v>
      </c>
      <c r="AN37" s="198">
        <v>0</v>
      </c>
      <c r="AO37" s="198">
        <v>258.38</v>
      </c>
      <c r="AP37" s="198">
        <v>0</v>
      </c>
    </row>
    <row r="38" spans="1:42">
      <c r="A38" t="s">
        <v>80</v>
      </c>
      <c r="B38" s="198">
        <v>0</v>
      </c>
      <c r="C38" s="198">
        <v>18.68</v>
      </c>
      <c r="D38" s="198">
        <v>0</v>
      </c>
      <c r="E38" s="198">
        <v>0</v>
      </c>
      <c r="F38" s="198">
        <v>30.52</v>
      </c>
      <c r="G38" s="198">
        <v>0</v>
      </c>
      <c r="H38" s="198">
        <v>0</v>
      </c>
      <c r="I38" s="198">
        <v>39.47</v>
      </c>
      <c r="J38" s="198">
        <v>0</v>
      </c>
      <c r="K38" s="198">
        <v>20.260000000000002</v>
      </c>
      <c r="L38" s="198">
        <v>-182.7</v>
      </c>
      <c r="M38" s="198">
        <v>2.48</v>
      </c>
      <c r="N38" s="198">
        <v>2.02</v>
      </c>
      <c r="O38" s="198">
        <v>1.43</v>
      </c>
      <c r="P38" s="198">
        <v>0.8</v>
      </c>
      <c r="Q38" s="198">
        <v>0.37</v>
      </c>
      <c r="R38" s="198">
        <v>0.72</v>
      </c>
      <c r="S38" s="198">
        <v>0.45</v>
      </c>
      <c r="T38" s="198">
        <v>0</v>
      </c>
      <c r="U38" s="198">
        <v>2.0099999999999998</v>
      </c>
      <c r="V38" s="198">
        <v>0.36</v>
      </c>
      <c r="W38" s="198">
        <v>0.8</v>
      </c>
      <c r="X38" s="198">
        <v>2.52</v>
      </c>
      <c r="Y38" s="198">
        <v>511.74</v>
      </c>
      <c r="Z38" s="198">
        <v>4.62</v>
      </c>
      <c r="AA38" s="198">
        <v>7.54</v>
      </c>
      <c r="AB38" s="198">
        <v>0</v>
      </c>
      <c r="AC38" s="198">
        <v>20.9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55.17</v>
      </c>
      <c r="AJ38" s="198">
        <v>0</v>
      </c>
      <c r="AK38" s="198">
        <v>5.92</v>
      </c>
      <c r="AL38" s="198">
        <v>0</v>
      </c>
      <c r="AM38" s="198">
        <v>34.24</v>
      </c>
      <c r="AN38" s="198">
        <v>0</v>
      </c>
      <c r="AO38" s="198">
        <v>258.38</v>
      </c>
      <c r="AP38" s="198">
        <v>0</v>
      </c>
    </row>
    <row r="39" spans="1:42">
      <c r="A39" t="s">
        <v>81</v>
      </c>
      <c r="B39" s="198">
        <v>0</v>
      </c>
      <c r="C39" s="198">
        <v>18.68</v>
      </c>
      <c r="D39" s="198">
        <v>0</v>
      </c>
      <c r="E39" s="198">
        <v>0</v>
      </c>
      <c r="F39" s="198">
        <v>30.52</v>
      </c>
      <c r="G39" s="198">
        <v>0</v>
      </c>
      <c r="H39" s="198">
        <v>0</v>
      </c>
      <c r="I39" s="198">
        <v>38.99</v>
      </c>
      <c r="J39" s="198">
        <v>0</v>
      </c>
      <c r="K39" s="198">
        <v>20.260000000000002</v>
      </c>
      <c r="L39" s="198">
        <v>-182.7</v>
      </c>
      <c r="M39" s="198">
        <v>2.48</v>
      </c>
      <c r="N39" s="198">
        <v>2.02</v>
      </c>
      <c r="O39" s="198">
        <v>1.43</v>
      </c>
      <c r="P39" s="198">
        <v>0.76</v>
      </c>
      <c r="Q39" s="198">
        <v>0.37</v>
      </c>
      <c r="R39" s="198">
        <v>0.72</v>
      </c>
      <c r="S39" s="198">
        <v>0.45</v>
      </c>
      <c r="T39" s="198">
        <v>0</v>
      </c>
      <c r="U39" s="198">
        <v>2.0099999999999998</v>
      </c>
      <c r="V39" s="198">
        <v>0.36</v>
      </c>
      <c r="W39" s="198">
        <v>0.8</v>
      </c>
      <c r="X39" s="198">
        <v>2.52</v>
      </c>
      <c r="Y39" s="198">
        <v>511.74</v>
      </c>
      <c r="Z39" s="198">
        <v>4.62</v>
      </c>
      <c r="AA39" s="198">
        <v>7.54</v>
      </c>
      <c r="AB39" s="198">
        <v>0</v>
      </c>
      <c r="AC39" s="198">
        <v>20.9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55.17</v>
      </c>
      <c r="AJ39" s="198">
        <v>0</v>
      </c>
      <c r="AK39" s="198">
        <v>6.23</v>
      </c>
      <c r="AL39" s="198">
        <v>0</v>
      </c>
      <c r="AM39" s="198">
        <v>34.24</v>
      </c>
      <c r="AN39" s="198">
        <v>0</v>
      </c>
      <c r="AO39" s="198">
        <v>258.38</v>
      </c>
      <c r="AP39" s="198">
        <v>0</v>
      </c>
    </row>
    <row r="40" spans="1:42">
      <c r="A40" t="s">
        <v>82</v>
      </c>
      <c r="B40" s="198">
        <v>0</v>
      </c>
      <c r="C40" s="198">
        <v>18.68</v>
      </c>
      <c r="D40" s="198">
        <v>0</v>
      </c>
      <c r="E40" s="198">
        <v>0</v>
      </c>
      <c r="F40" s="198">
        <v>30.52</v>
      </c>
      <c r="G40" s="198">
        <v>0</v>
      </c>
      <c r="H40" s="198">
        <v>0</v>
      </c>
      <c r="I40" s="198">
        <v>38.99</v>
      </c>
      <c r="J40" s="198">
        <v>0</v>
      </c>
      <c r="K40" s="198">
        <v>20.260000000000002</v>
      </c>
      <c r="L40" s="198">
        <v>-182.7</v>
      </c>
      <c r="M40" s="198">
        <v>2.48</v>
      </c>
      <c r="N40" s="198">
        <v>2.02</v>
      </c>
      <c r="O40" s="198">
        <v>1.43</v>
      </c>
      <c r="P40" s="198">
        <v>0.76</v>
      </c>
      <c r="Q40" s="198">
        <v>0.37</v>
      </c>
      <c r="R40" s="198">
        <v>0.72</v>
      </c>
      <c r="S40" s="198">
        <v>0.45</v>
      </c>
      <c r="T40" s="198">
        <v>0</v>
      </c>
      <c r="U40" s="198">
        <v>2.0099999999999998</v>
      </c>
      <c r="V40" s="198">
        <v>0.36</v>
      </c>
      <c r="W40" s="198">
        <v>0.8</v>
      </c>
      <c r="X40" s="198">
        <v>2.52</v>
      </c>
      <c r="Y40" s="198">
        <v>511.74</v>
      </c>
      <c r="Z40" s="198">
        <v>4.62</v>
      </c>
      <c r="AA40" s="198">
        <v>7.54</v>
      </c>
      <c r="AB40" s="198">
        <v>0</v>
      </c>
      <c r="AC40" s="198">
        <v>20.9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55.17</v>
      </c>
      <c r="AJ40" s="198">
        <v>0</v>
      </c>
      <c r="AK40" s="198">
        <v>6.23</v>
      </c>
      <c r="AL40" s="198">
        <v>0</v>
      </c>
      <c r="AM40" s="198">
        <v>34.24</v>
      </c>
      <c r="AN40" s="198">
        <v>0</v>
      </c>
      <c r="AO40" s="198">
        <v>258.38</v>
      </c>
      <c r="AP40" s="198">
        <v>0</v>
      </c>
    </row>
    <row r="41" spans="1:42">
      <c r="A41" t="s">
        <v>83</v>
      </c>
      <c r="B41" s="198">
        <v>0</v>
      </c>
      <c r="C41" s="198">
        <v>18.63</v>
      </c>
      <c r="D41" s="198">
        <v>0</v>
      </c>
      <c r="E41" s="198">
        <v>0</v>
      </c>
      <c r="F41" s="198">
        <v>30.52</v>
      </c>
      <c r="G41" s="198">
        <v>0</v>
      </c>
      <c r="H41" s="198">
        <v>0</v>
      </c>
      <c r="I41" s="198">
        <v>38.99</v>
      </c>
      <c r="J41" s="198">
        <v>0</v>
      </c>
      <c r="K41" s="198">
        <v>20.260000000000002</v>
      </c>
      <c r="L41" s="198">
        <v>-182.7</v>
      </c>
      <c r="M41" s="198">
        <v>2.48</v>
      </c>
      <c r="N41" s="198">
        <v>2.02</v>
      </c>
      <c r="O41" s="198">
        <v>1.43</v>
      </c>
      <c r="P41" s="198">
        <v>0.76</v>
      </c>
      <c r="Q41" s="198">
        <v>0.37</v>
      </c>
      <c r="R41" s="198">
        <v>0.72</v>
      </c>
      <c r="S41" s="198">
        <v>0.45</v>
      </c>
      <c r="T41" s="198">
        <v>0</v>
      </c>
      <c r="U41" s="198">
        <v>2.0099999999999998</v>
      </c>
      <c r="V41" s="198">
        <v>0.36</v>
      </c>
      <c r="W41" s="198">
        <v>0.8</v>
      </c>
      <c r="X41" s="198">
        <v>2.52</v>
      </c>
      <c r="Y41" s="198">
        <v>511.74</v>
      </c>
      <c r="Z41" s="198">
        <v>4.62</v>
      </c>
      <c r="AA41" s="198">
        <v>7.54</v>
      </c>
      <c r="AB41" s="198">
        <v>0</v>
      </c>
      <c r="AC41" s="198">
        <v>20.9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56.8</v>
      </c>
      <c r="AJ41" s="198">
        <v>0</v>
      </c>
      <c r="AK41" s="198">
        <v>6.23</v>
      </c>
      <c r="AL41" s="198">
        <v>0</v>
      </c>
      <c r="AM41" s="198">
        <v>34.24</v>
      </c>
      <c r="AN41" s="198">
        <v>0</v>
      </c>
      <c r="AO41" s="198">
        <v>258.38</v>
      </c>
      <c r="AP41" s="198">
        <v>0</v>
      </c>
    </row>
    <row r="42" spans="1:42">
      <c r="A42" t="s">
        <v>84</v>
      </c>
      <c r="B42" s="198">
        <v>0</v>
      </c>
      <c r="C42" s="198">
        <v>18.63</v>
      </c>
      <c r="D42" s="198">
        <v>0</v>
      </c>
      <c r="E42" s="198">
        <v>0</v>
      </c>
      <c r="F42" s="198">
        <v>30.52</v>
      </c>
      <c r="G42" s="198">
        <v>0</v>
      </c>
      <c r="H42" s="198">
        <v>0</v>
      </c>
      <c r="I42" s="198">
        <v>38.99</v>
      </c>
      <c r="J42" s="198">
        <v>0</v>
      </c>
      <c r="K42" s="198">
        <v>20.260000000000002</v>
      </c>
      <c r="L42" s="198">
        <v>-182.7</v>
      </c>
      <c r="M42" s="198">
        <v>2.48</v>
      </c>
      <c r="N42" s="198">
        <v>2.02</v>
      </c>
      <c r="O42" s="198">
        <v>1.43</v>
      </c>
      <c r="P42" s="198">
        <v>0.76</v>
      </c>
      <c r="Q42" s="198">
        <v>0.37</v>
      </c>
      <c r="R42" s="198">
        <v>0.72</v>
      </c>
      <c r="S42" s="198">
        <v>0.45</v>
      </c>
      <c r="T42" s="198">
        <v>0</v>
      </c>
      <c r="U42" s="198">
        <v>2.0099999999999998</v>
      </c>
      <c r="V42" s="198">
        <v>0.36</v>
      </c>
      <c r="W42" s="198">
        <v>0.8</v>
      </c>
      <c r="X42" s="198">
        <v>2.52</v>
      </c>
      <c r="Y42" s="198">
        <v>511.74</v>
      </c>
      <c r="Z42" s="198">
        <v>4.62</v>
      </c>
      <c r="AA42" s="198">
        <v>7.54</v>
      </c>
      <c r="AB42" s="198">
        <v>0</v>
      </c>
      <c r="AC42" s="198">
        <v>20.9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55.17</v>
      </c>
      <c r="AJ42" s="198">
        <v>0</v>
      </c>
      <c r="AK42" s="198">
        <v>6.23</v>
      </c>
      <c r="AL42" s="198">
        <v>0</v>
      </c>
      <c r="AM42" s="198">
        <v>34.24</v>
      </c>
      <c r="AN42" s="198">
        <v>0</v>
      </c>
      <c r="AO42" s="198">
        <v>258.38</v>
      </c>
      <c r="AP42" s="198">
        <v>0</v>
      </c>
    </row>
    <row r="43" spans="1:42">
      <c r="A43" t="s">
        <v>85</v>
      </c>
      <c r="B43" s="198">
        <v>0</v>
      </c>
      <c r="C43" s="198">
        <v>18.63</v>
      </c>
      <c r="D43" s="198">
        <v>0</v>
      </c>
      <c r="E43" s="198">
        <v>0</v>
      </c>
      <c r="F43" s="198">
        <v>30.52</v>
      </c>
      <c r="G43" s="198">
        <v>0</v>
      </c>
      <c r="H43" s="198">
        <v>0</v>
      </c>
      <c r="I43" s="198">
        <v>38.99</v>
      </c>
      <c r="J43" s="198">
        <v>0</v>
      </c>
      <c r="K43" s="198">
        <v>20.260000000000002</v>
      </c>
      <c r="L43" s="198">
        <v>-182.7</v>
      </c>
      <c r="M43" s="198">
        <v>2.48</v>
      </c>
      <c r="N43" s="198">
        <v>2.02</v>
      </c>
      <c r="O43" s="198">
        <v>1.43</v>
      </c>
      <c r="P43" s="198">
        <v>0.8</v>
      </c>
      <c r="Q43" s="198">
        <v>0.37</v>
      </c>
      <c r="R43" s="198">
        <v>0.72</v>
      </c>
      <c r="S43" s="198">
        <v>0.45</v>
      </c>
      <c r="T43" s="198">
        <v>0</v>
      </c>
      <c r="U43" s="198">
        <v>2.0099999999999998</v>
      </c>
      <c r="V43" s="198">
        <v>0.36</v>
      </c>
      <c r="W43" s="198">
        <v>0.8</v>
      </c>
      <c r="X43" s="198">
        <v>2.52</v>
      </c>
      <c r="Y43" s="198">
        <v>511.74</v>
      </c>
      <c r="Z43" s="198">
        <v>4.62</v>
      </c>
      <c r="AA43" s="198">
        <v>7.54</v>
      </c>
      <c r="AB43" s="198">
        <v>0</v>
      </c>
      <c r="AC43" s="198">
        <v>20.9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55.17</v>
      </c>
      <c r="AJ43" s="198">
        <v>0</v>
      </c>
      <c r="AK43" s="198">
        <v>6.23</v>
      </c>
      <c r="AL43" s="198">
        <v>0</v>
      </c>
      <c r="AM43" s="198">
        <v>34.24</v>
      </c>
      <c r="AN43" s="198">
        <v>0</v>
      </c>
      <c r="AO43" s="198">
        <v>258.38</v>
      </c>
      <c r="AP43" s="198">
        <v>0</v>
      </c>
    </row>
    <row r="44" spans="1:42">
      <c r="A44" t="s">
        <v>86</v>
      </c>
      <c r="B44" s="198">
        <v>0</v>
      </c>
      <c r="C44" s="198">
        <v>18.63</v>
      </c>
      <c r="D44" s="198">
        <v>0</v>
      </c>
      <c r="E44" s="198">
        <v>0</v>
      </c>
      <c r="F44" s="198">
        <v>30.52</v>
      </c>
      <c r="G44" s="198">
        <v>0</v>
      </c>
      <c r="H44" s="198">
        <v>0</v>
      </c>
      <c r="I44" s="198">
        <v>38.99</v>
      </c>
      <c r="J44" s="198">
        <v>0</v>
      </c>
      <c r="K44" s="198">
        <v>20.260000000000002</v>
      </c>
      <c r="L44" s="198">
        <v>-182.7</v>
      </c>
      <c r="M44" s="198">
        <v>2.48</v>
      </c>
      <c r="N44" s="198">
        <v>2.02</v>
      </c>
      <c r="O44" s="198">
        <v>1.43</v>
      </c>
      <c r="P44" s="198">
        <v>0.8</v>
      </c>
      <c r="Q44" s="198">
        <v>0.37</v>
      </c>
      <c r="R44" s="198">
        <v>0.72</v>
      </c>
      <c r="S44" s="198">
        <v>0.45</v>
      </c>
      <c r="T44" s="198">
        <v>0</v>
      </c>
      <c r="U44" s="198">
        <v>2.0099999999999998</v>
      </c>
      <c r="V44" s="198">
        <v>0.36</v>
      </c>
      <c r="W44" s="198">
        <v>0.8</v>
      </c>
      <c r="X44" s="198">
        <v>2.52</v>
      </c>
      <c r="Y44" s="198">
        <v>511.74</v>
      </c>
      <c r="Z44" s="198">
        <v>4.62</v>
      </c>
      <c r="AA44" s="198">
        <v>7.54</v>
      </c>
      <c r="AB44" s="198">
        <v>0</v>
      </c>
      <c r="AC44" s="198">
        <v>21.9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55.17</v>
      </c>
      <c r="AJ44" s="198">
        <v>0</v>
      </c>
      <c r="AK44" s="198">
        <v>6.21</v>
      </c>
      <c r="AL44" s="198">
        <v>0</v>
      </c>
      <c r="AM44" s="198">
        <v>34.24</v>
      </c>
      <c r="AN44" s="198">
        <v>0</v>
      </c>
      <c r="AO44" s="198">
        <v>258.38</v>
      </c>
      <c r="AP44" s="198">
        <v>0</v>
      </c>
    </row>
    <row r="45" spans="1:42">
      <c r="A45" t="s">
        <v>87</v>
      </c>
      <c r="B45" s="198">
        <v>0</v>
      </c>
      <c r="C45" s="198">
        <v>18.63</v>
      </c>
      <c r="D45" s="198">
        <v>0</v>
      </c>
      <c r="E45" s="198">
        <v>0</v>
      </c>
      <c r="F45" s="198">
        <v>30.52</v>
      </c>
      <c r="G45" s="198">
        <v>0</v>
      </c>
      <c r="H45" s="198">
        <v>0</v>
      </c>
      <c r="I45" s="198">
        <v>38.99</v>
      </c>
      <c r="J45" s="198">
        <v>0</v>
      </c>
      <c r="K45" s="198">
        <v>20.260000000000002</v>
      </c>
      <c r="L45" s="198">
        <v>-182.7</v>
      </c>
      <c r="M45" s="198">
        <v>2.48</v>
      </c>
      <c r="N45" s="198">
        <v>2.02</v>
      </c>
      <c r="O45" s="198">
        <v>1.43</v>
      </c>
      <c r="P45" s="198">
        <v>0.8</v>
      </c>
      <c r="Q45" s="198">
        <v>0.37</v>
      </c>
      <c r="R45" s="198">
        <v>0.72</v>
      </c>
      <c r="S45" s="198">
        <v>0.45</v>
      </c>
      <c r="T45" s="198">
        <v>0</v>
      </c>
      <c r="U45" s="198">
        <v>2.0099999999999998</v>
      </c>
      <c r="V45" s="198">
        <v>0.36</v>
      </c>
      <c r="W45" s="198">
        <v>0.8</v>
      </c>
      <c r="X45" s="198">
        <v>2.52</v>
      </c>
      <c r="Y45" s="198">
        <v>511.74</v>
      </c>
      <c r="Z45" s="198">
        <v>4.62</v>
      </c>
      <c r="AA45" s="198">
        <v>7.54</v>
      </c>
      <c r="AB45" s="198">
        <v>0</v>
      </c>
      <c r="AC45" s="198">
        <v>21.9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55.17</v>
      </c>
      <c r="AJ45" s="198">
        <v>0</v>
      </c>
      <c r="AK45" s="198">
        <v>6.23</v>
      </c>
      <c r="AL45" s="198">
        <v>0</v>
      </c>
      <c r="AM45" s="198">
        <v>34.24</v>
      </c>
      <c r="AN45" s="198">
        <v>0</v>
      </c>
      <c r="AO45" s="198">
        <v>258.38</v>
      </c>
      <c r="AP45" s="198">
        <v>0</v>
      </c>
    </row>
    <row r="46" spans="1:42">
      <c r="A46" t="s">
        <v>88</v>
      </c>
      <c r="B46" s="198">
        <v>0</v>
      </c>
      <c r="C46" s="198">
        <v>18.63</v>
      </c>
      <c r="D46" s="198">
        <v>0</v>
      </c>
      <c r="E46" s="198">
        <v>0</v>
      </c>
      <c r="F46" s="198">
        <v>30.52</v>
      </c>
      <c r="G46" s="198">
        <v>0</v>
      </c>
      <c r="H46" s="198">
        <v>0</v>
      </c>
      <c r="I46" s="198">
        <v>38.99</v>
      </c>
      <c r="J46" s="198">
        <v>0</v>
      </c>
      <c r="K46" s="198">
        <v>20.260000000000002</v>
      </c>
      <c r="L46" s="198">
        <v>-182.7</v>
      </c>
      <c r="M46" s="198">
        <v>2.48</v>
      </c>
      <c r="N46" s="198">
        <v>2.02</v>
      </c>
      <c r="O46" s="198">
        <v>1.43</v>
      </c>
      <c r="P46" s="198">
        <v>0.8</v>
      </c>
      <c r="Q46" s="198">
        <v>0.37</v>
      </c>
      <c r="R46" s="198">
        <v>0.72</v>
      </c>
      <c r="S46" s="198">
        <v>0.45</v>
      </c>
      <c r="T46" s="198">
        <v>0</v>
      </c>
      <c r="U46" s="198">
        <v>2.0099999999999998</v>
      </c>
      <c r="V46" s="198">
        <v>0.36</v>
      </c>
      <c r="W46" s="198">
        <v>0.8</v>
      </c>
      <c r="X46" s="198">
        <v>2.52</v>
      </c>
      <c r="Y46" s="198">
        <v>511.74</v>
      </c>
      <c r="Z46" s="198">
        <v>4.62</v>
      </c>
      <c r="AA46" s="198">
        <v>7.54</v>
      </c>
      <c r="AB46" s="198">
        <v>0</v>
      </c>
      <c r="AC46" s="198">
        <v>22.89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55.17</v>
      </c>
      <c r="AJ46" s="198">
        <v>0</v>
      </c>
      <c r="AK46" s="198">
        <v>6.23</v>
      </c>
      <c r="AL46" s="198">
        <v>0</v>
      </c>
      <c r="AM46" s="198">
        <v>34.24</v>
      </c>
      <c r="AN46" s="198">
        <v>0</v>
      </c>
      <c r="AO46" s="198">
        <v>258.38</v>
      </c>
      <c r="AP46" s="198">
        <v>0</v>
      </c>
    </row>
    <row r="47" spans="1:42">
      <c r="A47" t="s">
        <v>89</v>
      </c>
      <c r="B47" s="198">
        <v>0</v>
      </c>
      <c r="C47" s="198">
        <v>18.63</v>
      </c>
      <c r="D47" s="198">
        <v>0</v>
      </c>
      <c r="E47" s="198">
        <v>0</v>
      </c>
      <c r="F47" s="198">
        <v>30.52</v>
      </c>
      <c r="G47" s="198">
        <v>0</v>
      </c>
      <c r="H47" s="198">
        <v>0</v>
      </c>
      <c r="I47" s="198">
        <v>38.99</v>
      </c>
      <c r="J47" s="198">
        <v>0</v>
      </c>
      <c r="K47" s="198">
        <v>20.260000000000002</v>
      </c>
      <c r="L47" s="198">
        <v>-203.83</v>
      </c>
      <c r="M47" s="198">
        <v>2.48</v>
      </c>
      <c r="N47" s="198">
        <v>2.02</v>
      </c>
      <c r="O47" s="198">
        <v>1.43</v>
      </c>
      <c r="P47" s="198">
        <v>0.8</v>
      </c>
      <c r="Q47" s="198">
        <v>0.37</v>
      </c>
      <c r="R47" s="198">
        <v>0.72</v>
      </c>
      <c r="S47" s="198">
        <v>0.45</v>
      </c>
      <c r="T47" s="198">
        <v>0</v>
      </c>
      <c r="U47" s="198">
        <v>2.0099999999999998</v>
      </c>
      <c r="V47" s="198">
        <v>0.36</v>
      </c>
      <c r="W47" s="198">
        <v>0.8</v>
      </c>
      <c r="X47" s="198">
        <v>2.52</v>
      </c>
      <c r="Y47" s="198">
        <v>511.74</v>
      </c>
      <c r="Z47" s="198">
        <v>4.62</v>
      </c>
      <c r="AA47" s="198">
        <v>7.54</v>
      </c>
      <c r="AB47" s="198">
        <v>0</v>
      </c>
      <c r="AC47" s="198">
        <v>25.12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55.17</v>
      </c>
      <c r="AJ47" s="198">
        <v>0</v>
      </c>
      <c r="AK47" s="198">
        <v>6.23</v>
      </c>
      <c r="AL47" s="198">
        <v>0</v>
      </c>
      <c r="AM47" s="198">
        <v>34.24</v>
      </c>
      <c r="AN47" s="198">
        <v>0</v>
      </c>
      <c r="AO47" s="198">
        <v>258.38</v>
      </c>
      <c r="AP47" s="198">
        <v>0</v>
      </c>
    </row>
    <row r="48" spans="1:42">
      <c r="A48" t="s">
        <v>90</v>
      </c>
      <c r="B48" s="198">
        <v>0</v>
      </c>
      <c r="C48" s="198">
        <v>18.63</v>
      </c>
      <c r="D48" s="198">
        <v>0</v>
      </c>
      <c r="E48" s="198">
        <v>0</v>
      </c>
      <c r="F48" s="198">
        <v>30.52</v>
      </c>
      <c r="G48" s="198">
        <v>0</v>
      </c>
      <c r="H48" s="198">
        <v>0</v>
      </c>
      <c r="I48" s="198">
        <v>38.99</v>
      </c>
      <c r="J48" s="198">
        <v>0</v>
      </c>
      <c r="K48" s="198">
        <v>20.260000000000002</v>
      </c>
      <c r="L48" s="198">
        <v>-205.39</v>
      </c>
      <c r="M48" s="198">
        <v>2.48</v>
      </c>
      <c r="N48" s="198">
        <v>2.02</v>
      </c>
      <c r="O48" s="198">
        <v>1.43</v>
      </c>
      <c r="P48" s="198">
        <v>0.8</v>
      </c>
      <c r="Q48" s="198">
        <v>0.37</v>
      </c>
      <c r="R48" s="198">
        <v>0.72</v>
      </c>
      <c r="S48" s="198">
        <v>0.45</v>
      </c>
      <c r="T48" s="198">
        <v>0</v>
      </c>
      <c r="U48" s="198">
        <v>2.0099999999999998</v>
      </c>
      <c r="V48" s="198">
        <v>0.36</v>
      </c>
      <c r="W48" s="198">
        <v>0.8</v>
      </c>
      <c r="X48" s="198">
        <v>2.52</v>
      </c>
      <c r="Y48" s="198">
        <v>511.74</v>
      </c>
      <c r="Z48" s="198">
        <v>4.62</v>
      </c>
      <c r="AA48" s="198">
        <v>7.54</v>
      </c>
      <c r="AB48" s="198">
        <v>0</v>
      </c>
      <c r="AC48" s="198">
        <v>25.12</v>
      </c>
      <c r="AD48" s="198">
        <v>0</v>
      </c>
      <c r="AE48" s="198">
        <v>0</v>
      </c>
      <c r="AF48" s="198">
        <v>0</v>
      </c>
      <c r="AG48" s="198">
        <v>0</v>
      </c>
      <c r="AH48" s="198">
        <v>16.97</v>
      </c>
      <c r="AI48" s="198">
        <v>62.28</v>
      </c>
      <c r="AJ48" s="198">
        <v>0</v>
      </c>
      <c r="AK48" s="198">
        <v>6.23</v>
      </c>
      <c r="AL48" s="198">
        <v>0</v>
      </c>
      <c r="AM48" s="198">
        <v>34.24</v>
      </c>
      <c r="AN48" s="198">
        <v>0</v>
      </c>
      <c r="AO48" s="198">
        <v>258.38</v>
      </c>
      <c r="AP48" s="198">
        <v>0</v>
      </c>
    </row>
    <row r="49" spans="1:42">
      <c r="A49" t="s">
        <v>91</v>
      </c>
      <c r="B49" s="198">
        <v>0</v>
      </c>
      <c r="C49" s="198">
        <v>18.63</v>
      </c>
      <c r="D49" s="198">
        <v>0</v>
      </c>
      <c r="E49" s="198">
        <v>0</v>
      </c>
      <c r="F49" s="198">
        <v>30.52</v>
      </c>
      <c r="G49" s="198">
        <v>0</v>
      </c>
      <c r="H49" s="198">
        <v>0</v>
      </c>
      <c r="I49" s="198">
        <v>38.99</v>
      </c>
      <c r="J49" s="198">
        <v>0</v>
      </c>
      <c r="K49" s="198">
        <v>20.260000000000002</v>
      </c>
      <c r="L49" s="198">
        <v>-207.72</v>
      </c>
      <c r="M49" s="198">
        <v>2.48</v>
      </c>
      <c r="N49" s="198">
        <v>2.02</v>
      </c>
      <c r="O49" s="198">
        <v>1.43</v>
      </c>
      <c r="P49" s="198">
        <v>0.8</v>
      </c>
      <c r="Q49" s="198">
        <v>0.37</v>
      </c>
      <c r="R49" s="198">
        <v>0.72</v>
      </c>
      <c r="S49" s="198">
        <v>0.45</v>
      </c>
      <c r="T49" s="198">
        <v>0</v>
      </c>
      <c r="U49" s="198">
        <v>2.0099999999999998</v>
      </c>
      <c r="V49" s="198">
        <v>0.36</v>
      </c>
      <c r="W49" s="198">
        <v>0.8</v>
      </c>
      <c r="X49" s="198">
        <v>2.52</v>
      </c>
      <c r="Y49" s="198">
        <v>511.74</v>
      </c>
      <c r="Z49" s="198">
        <v>4.62</v>
      </c>
      <c r="AA49" s="198">
        <v>7.54</v>
      </c>
      <c r="AB49" s="198">
        <v>0</v>
      </c>
      <c r="AC49" s="198">
        <v>25.12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59.86</v>
      </c>
      <c r="AJ49" s="198">
        <v>0</v>
      </c>
      <c r="AK49" s="198">
        <v>6.23</v>
      </c>
      <c r="AL49" s="198">
        <v>0</v>
      </c>
      <c r="AM49" s="198">
        <v>34.24</v>
      </c>
      <c r="AN49" s="198">
        <v>0</v>
      </c>
      <c r="AO49" s="198">
        <v>258.38</v>
      </c>
      <c r="AP49" s="198">
        <v>0</v>
      </c>
    </row>
    <row r="50" spans="1:42">
      <c r="A50" t="s">
        <v>92</v>
      </c>
      <c r="B50" s="198">
        <v>0</v>
      </c>
      <c r="C50" s="198">
        <v>18.63</v>
      </c>
      <c r="D50" s="198">
        <v>0</v>
      </c>
      <c r="E50" s="198">
        <v>0</v>
      </c>
      <c r="F50" s="198">
        <v>30.52</v>
      </c>
      <c r="G50" s="198">
        <v>0</v>
      </c>
      <c r="H50" s="198">
        <v>0</v>
      </c>
      <c r="I50" s="198">
        <v>38.99</v>
      </c>
      <c r="J50" s="198">
        <v>0</v>
      </c>
      <c r="K50" s="198">
        <v>20.260000000000002</v>
      </c>
      <c r="L50" s="198">
        <v>-209.47</v>
      </c>
      <c r="M50" s="198">
        <v>2.48</v>
      </c>
      <c r="N50" s="198">
        <v>2.02</v>
      </c>
      <c r="O50" s="198">
        <v>1.43</v>
      </c>
      <c r="P50" s="198">
        <v>0.8</v>
      </c>
      <c r="Q50" s="198">
        <v>0.37</v>
      </c>
      <c r="R50" s="198">
        <v>0.72</v>
      </c>
      <c r="S50" s="198">
        <v>0.45</v>
      </c>
      <c r="T50" s="198">
        <v>0</v>
      </c>
      <c r="U50" s="198">
        <v>2.0099999999999998</v>
      </c>
      <c r="V50" s="198">
        <v>0.36</v>
      </c>
      <c r="W50" s="198">
        <v>0.8</v>
      </c>
      <c r="X50" s="198">
        <v>2.52</v>
      </c>
      <c r="Y50" s="198">
        <v>511.74</v>
      </c>
      <c r="Z50" s="198">
        <v>4.62</v>
      </c>
      <c r="AA50" s="198">
        <v>7.54</v>
      </c>
      <c r="AB50" s="198">
        <v>0</v>
      </c>
      <c r="AC50" s="198">
        <v>25.12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59.86</v>
      </c>
      <c r="AJ50" s="198">
        <v>0</v>
      </c>
      <c r="AK50" s="198">
        <v>6.23</v>
      </c>
      <c r="AL50" s="198">
        <v>0</v>
      </c>
      <c r="AM50" s="198">
        <v>34.24</v>
      </c>
      <c r="AN50" s="198">
        <v>0</v>
      </c>
      <c r="AO50" s="198">
        <v>258.38</v>
      </c>
      <c r="AP50" s="198">
        <v>0</v>
      </c>
    </row>
    <row r="51" spans="1:42">
      <c r="A51" t="s">
        <v>93</v>
      </c>
      <c r="B51" s="198">
        <v>0</v>
      </c>
      <c r="C51" s="198">
        <v>18.63</v>
      </c>
      <c r="D51" s="198">
        <v>0</v>
      </c>
      <c r="E51" s="198">
        <v>0</v>
      </c>
      <c r="F51" s="198">
        <v>30.52</v>
      </c>
      <c r="G51" s="198">
        <v>0</v>
      </c>
      <c r="H51" s="198">
        <v>0</v>
      </c>
      <c r="I51" s="198">
        <v>38.99</v>
      </c>
      <c r="J51" s="198">
        <v>0</v>
      </c>
      <c r="K51" s="198">
        <v>20.25</v>
      </c>
      <c r="L51" s="198">
        <v>-209.47</v>
      </c>
      <c r="M51" s="198">
        <v>2.48</v>
      </c>
      <c r="N51" s="198">
        <v>2.02</v>
      </c>
      <c r="O51" s="198">
        <v>1.43</v>
      </c>
      <c r="P51" s="198">
        <v>0.8</v>
      </c>
      <c r="Q51" s="198">
        <v>0.38</v>
      </c>
      <c r="R51" s="198">
        <v>0.72</v>
      </c>
      <c r="S51" s="198">
        <v>0.45</v>
      </c>
      <c r="T51" s="198">
        <v>0</v>
      </c>
      <c r="U51" s="198">
        <v>2.0099999999999998</v>
      </c>
      <c r="V51" s="198">
        <v>0.36</v>
      </c>
      <c r="W51" s="198">
        <v>0.8</v>
      </c>
      <c r="X51" s="198">
        <v>2.52</v>
      </c>
      <c r="Y51" s="198">
        <v>511.74</v>
      </c>
      <c r="Z51" s="198">
        <v>4.62</v>
      </c>
      <c r="AA51" s="198">
        <v>1.05</v>
      </c>
      <c r="AB51" s="198">
        <v>0</v>
      </c>
      <c r="AC51" s="198">
        <v>25.12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55.17</v>
      </c>
      <c r="AJ51" s="198">
        <v>0</v>
      </c>
      <c r="AK51" s="198">
        <v>6.23</v>
      </c>
      <c r="AL51" s="198">
        <v>0</v>
      </c>
      <c r="AM51" s="198">
        <v>34.24</v>
      </c>
      <c r="AN51" s="198">
        <v>0</v>
      </c>
      <c r="AO51" s="198">
        <v>258.38</v>
      </c>
      <c r="AP51" s="198">
        <v>0</v>
      </c>
    </row>
    <row r="52" spans="1:42">
      <c r="A52" t="s">
        <v>94</v>
      </c>
      <c r="B52" s="198">
        <v>0</v>
      </c>
      <c r="C52" s="198">
        <v>18.63</v>
      </c>
      <c r="D52" s="198">
        <v>0</v>
      </c>
      <c r="E52" s="198">
        <v>0</v>
      </c>
      <c r="F52" s="198">
        <v>30.52</v>
      </c>
      <c r="G52" s="198">
        <v>0</v>
      </c>
      <c r="H52" s="198">
        <v>0</v>
      </c>
      <c r="I52" s="198">
        <v>38.99</v>
      </c>
      <c r="J52" s="198">
        <v>0</v>
      </c>
      <c r="K52" s="198">
        <v>20.25</v>
      </c>
      <c r="L52" s="198">
        <v>-209.47</v>
      </c>
      <c r="M52" s="198">
        <v>2.48</v>
      </c>
      <c r="N52" s="198">
        <v>2.02</v>
      </c>
      <c r="O52" s="198">
        <v>1.43</v>
      </c>
      <c r="P52" s="198">
        <v>0.8</v>
      </c>
      <c r="Q52" s="198">
        <v>0.38</v>
      </c>
      <c r="R52" s="198">
        <v>0.72</v>
      </c>
      <c r="S52" s="198">
        <v>0.45</v>
      </c>
      <c r="T52" s="198">
        <v>0</v>
      </c>
      <c r="U52" s="198">
        <v>2.0099999999999998</v>
      </c>
      <c r="V52" s="198">
        <v>0.35</v>
      </c>
      <c r="W52" s="198">
        <v>0.79</v>
      </c>
      <c r="X52" s="198">
        <v>2.52</v>
      </c>
      <c r="Y52" s="198">
        <v>511.74</v>
      </c>
      <c r="Z52" s="198">
        <v>4.62</v>
      </c>
      <c r="AA52" s="198">
        <v>1.05</v>
      </c>
      <c r="AB52" s="198">
        <v>0</v>
      </c>
      <c r="AC52" s="198">
        <v>25.12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55.17</v>
      </c>
      <c r="AJ52" s="198">
        <v>0</v>
      </c>
      <c r="AK52" s="198">
        <v>6.23</v>
      </c>
      <c r="AL52" s="198">
        <v>0</v>
      </c>
      <c r="AM52" s="198">
        <v>34.24</v>
      </c>
      <c r="AN52" s="198">
        <v>0</v>
      </c>
      <c r="AO52" s="198">
        <v>258.38</v>
      </c>
      <c r="AP52" s="198">
        <v>0</v>
      </c>
    </row>
    <row r="53" spans="1:42">
      <c r="A53" t="s">
        <v>95</v>
      </c>
      <c r="B53" s="198">
        <v>0</v>
      </c>
      <c r="C53" s="198">
        <v>18.63</v>
      </c>
      <c r="D53" s="198">
        <v>0</v>
      </c>
      <c r="E53" s="198">
        <v>0</v>
      </c>
      <c r="F53" s="198">
        <v>30.52</v>
      </c>
      <c r="G53" s="198">
        <v>0</v>
      </c>
      <c r="H53" s="198">
        <v>0</v>
      </c>
      <c r="I53" s="198">
        <v>38.99</v>
      </c>
      <c r="J53" s="198">
        <v>0</v>
      </c>
      <c r="K53" s="198">
        <v>20.25</v>
      </c>
      <c r="L53" s="198">
        <v>-209.47</v>
      </c>
      <c r="M53" s="198">
        <v>2.48</v>
      </c>
      <c r="N53" s="198">
        <v>2.02</v>
      </c>
      <c r="O53" s="198">
        <v>1.43</v>
      </c>
      <c r="P53" s="198">
        <v>0.8</v>
      </c>
      <c r="Q53" s="198">
        <v>0.38</v>
      </c>
      <c r="R53" s="198">
        <v>0.72</v>
      </c>
      <c r="S53" s="198">
        <v>0.45</v>
      </c>
      <c r="T53" s="198">
        <v>0</v>
      </c>
      <c r="U53" s="198">
        <v>2.0099999999999998</v>
      </c>
      <c r="V53" s="198">
        <v>0.35</v>
      </c>
      <c r="W53" s="198">
        <v>0.79</v>
      </c>
      <c r="X53" s="198">
        <v>2.52</v>
      </c>
      <c r="Y53" s="198">
        <v>511.74</v>
      </c>
      <c r="Z53" s="198">
        <v>4.62</v>
      </c>
      <c r="AA53" s="198">
        <v>1.05</v>
      </c>
      <c r="AB53" s="198">
        <v>0</v>
      </c>
      <c r="AC53" s="198">
        <v>25.12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55.17</v>
      </c>
      <c r="AJ53" s="198">
        <v>0</v>
      </c>
      <c r="AK53" s="198">
        <v>6.23</v>
      </c>
      <c r="AL53" s="198">
        <v>0</v>
      </c>
      <c r="AM53" s="198">
        <v>34.24</v>
      </c>
      <c r="AN53" s="198">
        <v>0</v>
      </c>
      <c r="AO53" s="198">
        <v>258.38</v>
      </c>
      <c r="AP53" s="198">
        <v>0</v>
      </c>
    </row>
    <row r="54" spans="1:42">
      <c r="A54" t="s">
        <v>96</v>
      </c>
      <c r="B54" s="198">
        <v>0</v>
      </c>
      <c r="C54" s="198">
        <v>18.63</v>
      </c>
      <c r="D54" s="198">
        <v>0</v>
      </c>
      <c r="E54" s="198">
        <v>0</v>
      </c>
      <c r="F54" s="198">
        <v>30.52</v>
      </c>
      <c r="G54" s="198">
        <v>0</v>
      </c>
      <c r="H54" s="198">
        <v>0</v>
      </c>
      <c r="I54" s="198">
        <v>38.99</v>
      </c>
      <c r="J54" s="198">
        <v>0</v>
      </c>
      <c r="K54" s="198">
        <v>20.25</v>
      </c>
      <c r="L54" s="198">
        <v>-209.47</v>
      </c>
      <c r="M54" s="198">
        <v>2.48</v>
      </c>
      <c r="N54" s="198">
        <v>2.02</v>
      </c>
      <c r="O54" s="198">
        <v>1.43</v>
      </c>
      <c r="P54" s="198">
        <v>0.8</v>
      </c>
      <c r="Q54" s="198">
        <v>0.38</v>
      </c>
      <c r="R54" s="198">
        <v>0.72</v>
      </c>
      <c r="S54" s="198">
        <v>0.45</v>
      </c>
      <c r="T54" s="198">
        <v>0</v>
      </c>
      <c r="U54" s="198">
        <v>2.0099999999999998</v>
      </c>
      <c r="V54" s="198">
        <v>0.35</v>
      </c>
      <c r="W54" s="198">
        <v>0.79</v>
      </c>
      <c r="X54" s="198">
        <v>2.52</v>
      </c>
      <c r="Y54" s="198">
        <v>511.74</v>
      </c>
      <c r="Z54" s="198">
        <v>4.62</v>
      </c>
      <c r="AA54" s="198">
        <v>1.05</v>
      </c>
      <c r="AB54" s="198">
        <v>0</v>
      </c>
      <c r="AC54" s="198">
        <v>25.6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55.17</v>
      </c>
      <c r="AJ54" s="198">
        <v>0</v>
      </c>
      <c r="AK54" s="198">
        <v>1.43</v>
      </c>
      <c r="AL54" s="198">
        <v>0</v>
      </c>
      <c r="AM54" s="198">
        <v>34.24</v>
      </c>
      <c r="AN54" s="198">
        <v>0</v>
      </c>
      <c r="AO54" s="198">
        <v>258.38</v>
      </c>
      <c r="AP54" s="198">
        <v>0</v>
      </c>
    </row>
    <row r="55" spans="1:42">
      <c r="A55" t="s">
        <v>97</v>
      </c>
      <c r="B55" s="198">
        <v>0</v>
      </c>
      <c r="C55" s="198">
        <v>18.63</v>
      </c>
      <c r="D55" s="198">
        <v>0</v>
      </c>
      <c r="E55" s="198">
        <v>0</v>
      </c>
      <c r="F55" s="198">
        <v>30.52</v>
      </c>
      <c r="G55" s="198">
        <v>0</v>
      </c>
      <c r="H55" s="198">
        <v>0</v>
      </c>
      <c r="I55" s="198">
        <v>38.75</v>
      </c>
      <c r="J55" s="198">
        <v>0</v>
      </c>
      <c r="K55" s="198">
        <v>20.25</v>
      </c>
      <c r="L55" s="198">
        <v>-200.87</v>
      </c>
      <c r="M55" s="198">
        <v>2.48</v>
      </c>
      <c r="N55" s="198">
        <v>2.02</v>
      </c>
      <c r="O55" s="198">
        <v>1.43</v>
      </c>
      <c r="P55" s="198">
        <v>0.8</v>
      </c>
      <c r="Q55" s="198">
        <v>0.38</v>
      </c>
      <c r="R55" s="198">
        <v>0.72</v>
      </c>
      <c r="S55" s="198">
        <v>0.45</v>
      </c>
      <c r="T55" s="198">
        <v>0</v>
      </c>
      <c r="U55" s="198">
        <v>2.0099999999999998</v>
      </c>
      <c r="V55" s="198">
        <v>0.35</v>
      </c>
      <c r="W55" s="198">
        <v>0.79</v>
      </c>
      <c r="X55" s="198">
        <v>2.52</v>
      </c>
      <c r="Y55" s="198">
        <v>511.74</v>
      </c>
      <c r="Z55" s="198">
        <v>4.62</v>
      </c>
      <c r="AA55" s="198">
        <v>1.54</v>
      </c>
      <c r="AB55" s="198">
        <v>0</v>
      </c>
      <c r="AC55" s="198">
        <v>22.89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55.17</v>
      </c>
      <c r="AJ55" s="198">
        <v>0</v>
      </c>
      <c r="AK55" s="198">
        <v>3.01</v>
      </c>
      <c r="AL55" s="198">
        <v>0</v>
      </c>
      <c r="AM55" s="198">
        <v>34.24</v>
      </c>
      <c r="AN55" s="198">
        <v>0</v>
      </c>
      <c r="AO55" s="198">
        <v>258.38</v>
      </c>
      <c r="AP55" s="198">
        <v>0</v>
      </c>
    </row>
    <row r="56" spans="1:42">
      <c r="A56" t="s">
        <v>98</v>
      </c>
      <c r="B56" s="198">
        <v>0</v>
      </c>
      <c r="C56" s="198">
        <v>18.63</v>
      </c>
      <c r="D56" s="198">
        <v>0</v>
      </c>
      <c r="E56" s="198">
        <v>0</v>
      </c>
      <c r="F56" s="198">
        <v>30.52</v>
      </c>
      <c r="G56" s="198">
        <v>0</v>
      </c>
      <c r="H56" s="198">
        <v>0</v>
      </c>
      <c r="I56" s="198">
        <v>38.75</v>
      </c>
      <c r="J56" s="198">
        <v>0</v>
      </c>
      <c r="K56" s="198">
        <v>20.25</v>
      </c>
      <c r="L56" s="198">
        <v>-201.34</v>
      </c>
      <c r="M56" s="198">
        <v>2.48</v>
      </c>
      <c r="N56" s="198">
        <v>2.02</v>
      </c>
      <c r="O56" s="198">
        <v>1.43</v>
      </c>
      <c r="P56" s="198">
        <v>0.8</v>
      </c>
      <c r="Q56" s="198">
        <v>0.38</v>
      </c>
      <c r="R56" s="198">
        <v>0.72</v>
      </c>
      <c r="S56" s="198">
        <v>0.45</v>
      </c>
      <c r="T56" s="198">
        <v>0</v>
      </c>
      <c r="U56" s="198">
        <v>2.0099999999999998</v>
      </c>
      <c r="V56" s="198">
        <v>0.35</v>
      </c>
      <c r="W56" s="198">
        <v>0.79</v>
      </c>
      <c r="X56" s="198">
        <v>2.52</v>
      </c>
      <c r="Y56" s="198">
        <v>511.74</v>
      </c>
      <c r="Z56" s="198">
        <v>4.62</v>
      </c>
      <c r="AA56" s="198">
        <v>1.54</v>
      </c>
      <c r="AB56" s="198">
        <v>0</v>
      </c>
      <c r="AC56" s="198">
        <v>22.89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55.17</v>
      </c>
      <c r="AJ56" s="198">
        <v>0</v>
      </c>
      <c r="AK56" s="198">
        <v>0.78</v>
      </c>
      <c r="AL56" s="198">
        <v>0</v>
      </c>
      <c r="AM56" s="198">
        <v>34.24</v>
      </c>
      <c r="AN56" s="198">
        <v>0</v>
      </c>
      <c r="AO56" s="198">
        <v>258.38</v>
      </c>
      <c r="AP56" s="198">
        <v>0</v>
      </c>
    </row>
    <row r="57" spans="1:42">
      <c r="A57" t="s">
        <v>99</v>
      </c>
      <c r="B57" s="198">
        <v>0</v>
      </c>
      <c r="C57" s="198">
        <v>18.63</v>
      </c>
      <c r="D57" s="198">
        <v>0</v>
      </c>
      <c r="E57" s="198">
        <v>0</v>
      </c>
      <c r="F57" s="198">
        <v>30.52</v>
      </c>
      <c r="G57" s="198">
        <v>0</v>
      </c>
      <c r="H57" s="198">
        <v>0</v>
      </c>
      <c r="I57" s="198">
        <v>38.75</v>
      </c>
      <c r="J57" s="198">
        <v>0</v>
      </c>
      <c r="K57" s="198">
        <v>20.25</v>
      </c>
      <c r="L57" s="198">
        <v>-200.68</v>
      </c>
      <c r="M57" s="198">
        <v>2.48</v>
      </c>
      <c r="N57" s="198">
        <v>2.02</v>
      </c>
      <c r="O57" s="198">
        <v>1.43</v>
      </c>
      <c r="P57" s="198">
        <v>0.8</v>
      </c>
      <c r="Q57" s="198">
        <v>0.38</v>
      </c>
      <c r="R57" s="198">
        <v>0.72</v>
      </c>
      <c r="S57" s="198">
        <v>0.45</v>
      </c>
      <c r="T57" s="198">
        <v>0</v>
      </c>
      <c r="U57" s="198">
        <v>2.0099999999999998</v>
      </c>
      <c r="V57" s="198">
        <v>0.35</v>
      </c>
      <c r="W57" s="198">
        <v>0.79</v>
      </c>
      <c r="X57" s="198">
        <v>2.52</v>
      </c>
      <c r="Y57" s="198">
        <v>511.74</v>
      </c>
      <c r="Z57" s="198">
        <v>4.62</v>
      </c>
      <c r="AA57" s="198">
        <v>1.54</v>
      </c>
      <c r="AB57" s="198">
        <v>0</v>
      </c>
      <c r="AC57" s="198">
        <v>22.89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55.17</v>
      </c>
      <c r="AJ57" s="198">
        <v>0</v>
      </c>
      <c r="AK57" s="198">
        <v>1.43</v>
      </c>
      <c r="AL57" s="198">
        <v>0</v>
      </c>
      <c r="AM57" s="198">
        <v>34.24</v>
      </c>
      <c r="AN57" s="198">
        <v>0</v>
      </c>
      <c r="AO57" s="198">
        <v>258.38</v>
      </c>
      <c r="AP57" s="198">
        <v>0</v>
      </c>
    </row>
    <row r="58" spans="1:42">
      <c r="A58" t="s">
        <v>100</v>
      </c>
      <c r="B58" s="198">
        <v>0</v>
      </c>
      <c r="C58" s="198">
        <v>18.63</v>
      </c>
      <c r="D58" s="198">
        <v>0</v>
      </c>
      <c r="E58" s="198">
        <v>0</v>
      </c>
      <c r="F58" s="198">
        <v>30.52</v>
      </c>
      <c r="G58" s="198">
        <v>0</v>
      </c>
      <c r="H58" s="198">
        <v>0</v>
      </c>
      <c r="I58" s="198">
        <v>38.75</v>
      </c>
      <c r="J58" s="198">
        <v>0</v>
      </c>
      <c r="K58" s="198">
        <v>20.260000000000002</v>
      </c>
      <c r="L58" s="198">
        <v>-201.38</v>
      </c>
      <c r="M58" s="198">
        <v>2.48</v>
      </c>
      <c r="N58" s="198">
        <v>2.02</v>
      </c>
      <c r="O58" s="198">
        <v>1.43</v>
      </c>
      <c r="P58" s="198">
        <v>0.8</v>
      </c>
      <c r="Q58" s="198">
        <v>0.37</v>
      </c>
      <c r="R58" s="198">
        <v>0.73</v>
      </c>
      <c r="S58" s="198">
        <v>0.45</v>
      </c>
      <c r="T58" s="198">
        <v>0</v>
      </c>
      <c r="U58" s="198">
        <v>2.0099999999999998</v>
      </c>
      <c r="V58" s="198">
        <v>0.35</v>
      </c>
      <c r="W58" s="198">
        <v>0.79</v>
      </c>
      <c r="X58" s="198">
        <v>2.52</v>
      </c>
      <c r="Y58" s="198">
        <v>511.74</v>
      </c>
      <c r="Z58" s="198">
        <v>4.62</v>
      </c>
      <c r="AA58" s="198">
        <v>1.54</v>
      </c>
      <c r="AB58" s="198">
        <v>0</v>
      </c>
      <c r="AC58" s="198">
        <v>22.89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55.17</v>
      </c>
      <c r="AJ58" s="198">
        <v>0</v>
      </c>
      <c r="AK58" s="198">
        <v>1.43</v>
      </c>
      <c r="AL58" s="198">
        <v>0</v>
      </c>
      <c r="AM58" s="198">
        <v>34.24</v>
      </c>
      <c r="AN58" s="198">
        <v>0</v>
      </c>
      <c r="AO58" s="198">
        <v>258.38</v>
      </c>
      <c r="AP58" s="198">
        <v>0</v>
      </c>
    </row>
    <row r="59" spans="1:42">
      <c r="A59" t="s">
        <v>101</v>
      </c>
      <c r="B59" s="198">
        <v>0</v>
      </c>
      <c r="C59" s="198">
        <v>18.59</v>
      </c>
      <c r="D59" s="198">
        <v>0</v>
      </c>
      <c r="E59" s="198">
        <v>0</v>
      </c>
      <c r="F59" s="198">
        <v>30.52</v>
      </c>
      <c r="G59" s="198">
        <v>0</v>
      </c>
      <c r="H59" s="198">
        <v>0</v>
      </c>
      <c r="I59" s="198">
        <v>38.75</v>
      </c>
      <c r="J59" s="198">
        <v>0</v>
      </c>
      <c r="K59" s="198">
        <v>20.260000000000002</v>
      </c>
      <c r="L59" s="198">
        <v>-201.38</v>
      </c>
      <c r="M59" s="198">
        <v>2.48</v>
      </c>
      <c r="N59" s="198">
        <v>2.02</v>
      </c>
      <c r="O59" s="198">
        <v>1.43</v>
      </c>
      <c r="P59" s="198">
        <v>0.8</v>
      </c>
      <c r="Q59" s="198">
        <v>0.37</v>
      </c>
      <c r="R59" s="198">
        <v>0.73</v>
      </c>
      <c r="S59" s="198">
        <v>0.45</v>
      </c>
      <c r="T59" s="198">
        <v>0</v>
      </c>
      <c r="U59" s="198">
        <v>2.0099999999999998</v>
      </c>
      <c r="V59" s="198">
        <v>0.35</v>
      </c>
      <c r="W59" s="198">
        <v>0.79</v>
      </c>
      <c r="X59" s="198">
        <v>2.52</v>
      </c>
      <c r="Y59" s="198">
        <v>511.74</v>
      </c>
      <c r="Z59" s="198">
        <v>4.62</v>
      </c>
      <c r="AA59" s="198">
        <v>1.54</v>
      </c>
      <c r="AB59" s="198">
        <v>0</v>
      </c>
      <c r="AC59" s="198">
        <v>22.89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55.17</v>
      </c>
      <c r="AJ59" s="198">
        <v>0</v>
      </c>
      <c r="AK59" s="198">
        <v>1.1000000000000001</v>
      </c>
      <c r="AL59" s="198">
        <v>0</v>
      </c>
      <c r="AM59" s="198">
        <v>34.24</v>
      </c>
      <c r="AN59" s="198">
        <v>0</v>
      </c>
      <c r="AO59" s="198">
        <v>258.38</v>
      </c>
      <c r="AP59" s="198">
        <v>0</v>
      </c>
    </row>
    <row r="60" spans="1:42">
      <c r="A60" t="s">
        <v>102</v>
      </c>
      <c r="B60" s="198">
        <v>0</v>
      </c>
      <c r="C60" s="198">
        <v>18.59</v>
      </c>
      <c r="D60" s="198">
        <v>0</v>
      </c>
      <c r="E60" s="198">
        <v>0</v>
      </c>
      <c r="F60" s="198">
        <v>30.52</v>
      </c>
      <c r="G60" s="198">
        <v>0</v>
      </c>
      <c r="H60" s="198">
        <v>0</v>
      </c>
      <c r="I60" s="198">
        <v>38.75</v>
      </c>
      <c r="J60" s="198">
        <v>0</v>
      </c>
      <c r="K60" s="198">
        <v>20.25</v>
      </c>
      <c r="L60" s="198">
        <v>-201.38</v>
      </c>
      <c r="M60" s="198">
        <v>2.48</v>
      </c>
      <c r="N60" s="198">
        <v>2.02</v>
      </c>
      <c r="O60" s="198">
        <v>1.43</v>
      </c>
      <c r="P60" s="198">
        <v>0.8</v>
      </c>
      <c r="Q60" s="198">
        <v>0.37</v>
      </c>
      <c r="R60" s="198">
        <v>0.73</v>
      </c>
      <c r="S60" s="198">
        <v>0.45</v>
      </c>
      <c r="T60" s="198">
        <v>0</v>
      </c>
      <c r="U60" s="198">
        <v>2.0099999999999998</v>
      </c>
      <c r="V60" s="198">
        <v>0.35</v>
      </c>
      <c r="W60" s="198">
        <v>0.79</v>
      </c>
      <c r="X60" s="198">
        <v>2.52</v>
      </c>
      <c r="Y60" s="198">
        <v>511.74</v>
      </c>
      <c r="Z60" s="198">
        <v>4.62</v>
      </c>
      <c r="AA60" s="198">
        <v>1.54</v>
      </c>
      <c r="AB60" s="198">
        <v>0</v>
      </c>
      <c r="AC60" s="198">
        <v>22.89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55.17</v>
      </c>
      <c r="AJ60" s="198">
        <v>0</v>
      </c>
      <c r="AK60" s="198">
        <v>0.78</v>
      </c>
      <c r="AL60" s="198">
        <v>0</v>
      </c>
      <c r="AM60" s="198">
        <v>34.24</v>
      </c>
      <c r="AN60" s="198">
        <v>0</v>
      </c>
      <c r="AO60" s="198">
        <v>258.38</v>
      </c>
      <c r="AP60" s="198">
        <v>0</v>
      </c>
    </row>
    <row r="61" spans="1:42">
      <c r="A61" t="s">
        <v>103</v>
      </c>
      <c r="B61" s="198">
        <v>0</v>
      </c>
      <c r="C61" s="198">
        <v>18.59</v>
      </c>
      <c r="D61" s="198">
        <v>0</v>
      </c>
      <c r="E61" s="198">
        <v>0</v>
      </c>
      <c r="F61" s="198">
        <v>30.52</v>
      </c>
      <c r="G61" s="198">
        <v>0</v>
      </c>
      <c r="H61" s="198">
        <v>0</v>
      </c>
      <c r="I61" s="198">
        <v>38.75</v>
      </c>
      <c r="J61" s="198">
        <v>0</v>
      </c>
      <c r="K61" s="198">
        <v>20.25</v>
      </c>
      <c r="L61" s="198">
        <v>-201.38</v>
      </c>
      <c r="M61" s="198">
        <v>2.48</v>
      </c>
      <c r="N61" s="198">
        <v>2.02</v>
      </c>
      <c r="O61" s="198">
        <v>1.43</v>
      </c>
      <c r="P61" s="198">
        <v>0.8</v>
      </c>
      <c r="Q61" s="198">
        <v>0.37</v>
      </c>
      <c r="R61" s="198">
        <v>0.73</v>
      </c>
      <c r="S61" s="198">
        <v>0.45</v>
      </c>
      <c r="T61" s="198">
        <v>0</v>
      </c>
      <c r="U61" s="198">
        <v>2.0099999999999998</v>
      </c>
      <c r="V61" s="198">
        <v>0.35</v>
      </c>
      <c r="W61" s="198">
        <v>0.79</v>
      </c>
      <c r="X61" s="198">
        <v>2.52</v>
      </c>
      <c r="Y61" s="198">
        <v>511.74</v>
      </c>
      <c r="Z61" s="198">
        <v>4.62</v>
      </c>
      <c r="AA61" s="198">
        <v>1.54</v>
      </c>
      <c r="AB61" s="198">
        <v>0</v>
      </c>
      <c r="AC61" s="198">
        <v>22.89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55.17</v>
      </c>
      <c r="AJ61" s="198">
        <v>0</v>
      </c>
      <c r="AK61" s="198">
        <v>2.39</v>
      </c>
      <c r="AL61" s="198">
        <v>0</v>
      </c>
      <c r="AM61" s="198">
        <v>34.24</v>
      </c>
      <c r="AN61" s="198">
        <v>0</v>
      </c>
      <c r="AO61" s="198">
        <v>258.38</v>
      </c>
      <c r="AP61" s="198">
        <v>0</v>
      </c>
    </row>
    <row r="62" spans="1:42">
      <c r="A62" t="s">
        <v>104</v>
      </c>
      <c r="B62" s="198">
        <v>0</v>
      </c>
      <c r="C62" s="198">
        <v>18.59</v>
      </c>
      <c r="D62" s="198">
        <v>0</v>
      </c>
      <c r="E62" s="198">
        <v>0</v>
      </c>
      <c r="F62" s="198">
        <v>30.52</v>
      </c>
      <c r="G62" s="198">
        <v>0</v>
      </c>
      <c r="H62" s="198">
        <v>0</v>
      </c>
      <c r="I62" s="198">
        <v>38.75</v>
      </c>
      <c r="J62" s="198">
        <v>0</v>
      </c>
      <c r="K62" s="198">
        <v>20.25</v>
      </c>
      <c r="L62" s="198">
        <v>-201.38</v>
      </c>
      <c r="M62" s="198">
        <v>2.48</v>
      </c>
      <c r="N62" s="198">
        <v>2.02</v>
      </c>
      <c r="O62" s="198">
        <v>1.43</v>
      </c>
      <c r="P62" s="198">
        <v>0.8</v>
      </c>
      <c r="Q62" s="198">
        <v>0.37</v>
      </c>
      <c r="R62" s="198">
        <v>0.73</v>
      </c>
      <c r="S62" s="198">
        <v>0.45</v>
      </c>
      <c r="T62" s="198">
        <v>0</v>
      </c>
      <c r="U62" s="198">
        <v>2.0099999999999998</v>
      </c>
      <c r="V62" s="198">
        <v>0.35</v>
      </c>
      <c r="W62" s="198">
        <v>0.79</v>
      </c>
      <c r="X62" s="198">
        <v>2.52</v>
      </c>
      <c r="Y62" s="198">
        <v>511.74</v>
      </c>
      <c r="Z62" s="198">
        <v>4.62</v>
      </c>
      <c r="AA62" s="198">
        <v>1.54</v>
      </c>
      <c r="AB62" s="198">
        <v>0</v>
      </c>
      <c r="AC62" s="198">
        <v>22.89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55.17</v>
      </c>
      <c r="AJ62" s="198">
        <v>0</v>
      </c>
      <c r="AK62" s="198">
        <v>0</v>
      </c>
      <c r="AL62" s="198">
        <v>0</v>
      </c>
      <c r="AM62" s="198">
        <v>34.24</v>
      </c>
      <c r="AN62" s="198">
        <v>0</v>
      </c>
      <c r="AO62" s="198">
        <v>258.38</v>
      </c>
      <c r="AP62" s="198">
        <v>0</v>
      </c>
    </row>
    <row r="63" spans="1:42">
      <c r="A63" t="s">
        <v>105</v>
      </c>
      <c r="B63" s="198">
        <v>0</v>
      </c>
      <c r="C63" s="198">
        <v>18.54</v>
      </c>
      <c r="D63" s="198">
        <v>0</v>
      </c>
      <c r="E63" s="198">
        <v>0</v>
      </c>
      <c r="F63" s="198">
        <v>30.52</v>
      </c>
      <c r="G63" s="198">
        <v>0</v>
      </c>
      <c r="H63" s="198">
        <v>0</v>
      </c>
      <c r="I63" s="198">
        <v>38.75</v>
      </c>
      <c r="J63" s="198">
        <v>0</v>
      </c>
      <c r="K63" s="198">
        <v>20.25</v>
      </c>
      <c r="L63" s="198">
        <v>-201.38</v>
      </c>
      <c r="M63" s="198">
        <v>2.48</v>
      </c>
      <c r="N63" s="198">
        <v>2.02</v>
      </c>
      <c r="O63" s="198">
        <v>1.43</v>
      </c>
      <c r="P63" s="198">
        <v>0.8</v>
      </c>
      <c r="Q63" s="198">
        <v>0.37</v>
      </c>
      <c r="R63" s="198">
        <v>0.73</v>
      </c>
      <c r="S63" s="198">
        <v>0.45</v>
      </c>
      <c r="T63" s="198">
        <v>0</v>
      </c>
      <c r="U63" s="198">
        <v>2.0099999999999998</v>
      </c>
      <c r="V63" s="198">
        <v>0.35</v>
      </c>
      <c r="W63" s="198">
        <v>0.79</v>
      </c>
      <c r="X63" s="198">
        <v>2.52</v>
      </c>
      <c r="Y63" s="198">
        <v>511.74</v>
      </c>
      <c r="Z63" s="198">
        <v>4.62</v>
      </c>
      <c r="AA63" s="198">
        <v>1.54</v>
      </c>
      <c r="AB63" s="198">
        <v>0</v>
      </c>
      <c r="AC63" s="198">
        <v>22.89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55.17</v>
      </c>
      <c r="AJ63" s="198">
        <v>0</v>
      </c>
      <c r="AK63" s="198">
        <v>0.12</v>
      </c>
      <c r="AL63" s="198">
        <v>0</v>
      </c>
      <c r="AM63" s="198">
        <v>34.24</v>
      </c>
      <c r="AN63" s="198">
        <v>0</v>
      </c>
      <c r="AO63" s="198">
        <v>258.38</v>
      </c>
      <c r="AP63" s="198">
        <v>0</v>
      </c>
    </row>
    <row r="64" spans="1:42">
      <c r="A64" t="s">
        <v>106</v>
      </c>
      <c r="B64" s="198">
        <v>0</v>
      </c>
      <c r="C64" s="198">
        <v>18.54</v>
      </c>
      <c r="D64" s="198">
        <v>0</v>
      </c>
      <c r="E64" s="198">
        <v>0</v>
      </c>
      <c r="F64" s="198">
        <v>30.52</v>
      </c>
      <c r="G64" s="198">
        <v>0</v>
      </c>
      <c r="H64" s="198">
        <v>0</v>
      </c>
      <c r="I64" s="198">
        <v>38.75</v>
      </c>
      <c r="J64" s="198">
        <v>0</v>
      </c>
      <c r="K64" s="198">
        <v>20.25</v>
      </c>
      <c r="L64" s="198">
        <v>-199.9</v>
      </c>
      <c r="M64" s="198">
        <v>2.48</v>
      </c>
      <c r="N64" s="198">
        <v>2.02</v>
      </c>
      <c r="O64" s="198">
        <v>1.43</v>
      </c>
      <c r="P64" s="198">
        <v>0.8</v>
      </c>
      <c r="Q64" s="198">
        <v>0.37</v>
      </c>
      <c r="R64" s="198">
        <v>0.73</v>
      </c>
      <c r="S64" s="198">
        <v>0.45</v>
      </c>
      <c r="T64" s="198">
        <v>0</v>
      </c>
      <c r="U64" s="198">
        <v>2.0099999999999998</v>
      </c>
      <c r="V64" s="198">
        <v>0.35</v>
      </c>
      <c r="W64" s="198">
        <v>0.79</v>
      </c>
      <c r="X64" s="198">
        <v>2.52</v>
      </c>
      <c r="Y64" s="198">
        <v>511.74</v>
      </c>
      <c r="Z64" s="198">
        <v>4.62</v>
      </c>
      <c r="AA64" s="198">
        <v>1.54</v>
      </c>
      <c r="AB64" s="198">
        <v>0</v>
      </c>
      <c r="AC64" s="198">
        <v>22.89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55.17</v>
      </c>
      <c r="AJ64" s="198">
        <v>0</v>
      </c>
      <c r="AK64" s="198">
        <v>0.12</v>
      </c>
      <c r="AL64" s="198">
        <v>0</v>
      </c>
      <c r="AM64" s="198">
        <v>34.24</v>
      </c>
      <c r="AN64" s="198">
        <v>0</v>
      </c>
      <c r="AO64" s="198">
        <v>258.38</v>
      </c>
      <c r="AP64" s="198">
        <v>0</v>
      </c>
    </row>
    <row r="65" spans="1:42">
      <c r="A65" t="s">
        <v>107</v>
      </c>
      <c r="B65" s="198">
        <v>0</v>
      </c>
      <c r="C65" s="198">
        <v>18.489999999999998</v>
      </c>
      <c r="D65" s="198">
        <v>0</v>
      </c>
      <c r="E65" s="198">
        <v>0</v>
      </c>
      <c r="F65" s="198">
        <v>30.52</v>
      </c>
      <c r="G65" s="198">
        <v>0</v>
      </c>
      <c r="H65" s="198">
        <v>0</v>
      </c>
      <c r="I65" s="198">
        <v>38.75</v>
      </c>
      <c r="J65" s="198">
        <v>0</v>
      </c>
      <c r="K65" s="198">
        <v>20.25</v>
      </c>
      <c r="L65" s="198">
        <v>-201.38</v>
      </c>
      <c r="M65" s="198">
        <v>2.48</v>
      </c>
      <c r="N65" s="198">
        <v>2.02</v>
      </c>
      <c r="O65" s="198">
        <v>1.43</v>
      </c>
      <c r="P65" s="198">
        <v>0.8</v>
      </c>
      <c r="Q65" s="198">
        <v>0.37</v>
      </c>
      <c r="R65" s="198">
        <v>0.73</v>
      </c>
      <c r="S65" s="198">
        <v>0.45</v>
      </c>
      <c r="T65" s="198">
        <v>0</v>
      </c>
      <c r="U65" s="198">
        <v>2.0099999999999998</v>
      </c>
      <c r="V65" s="198">
        <v>0.35</v>
      </c>
      <c r="W65" s="198">
        <v>0.79</v>
      </c>
      <c r="X65" s="198">
        <v>2.52</v>
      </c>
      <c r="Y65" s="198">
        <v>511.74</v>
      </c>
      <c r="Z65" s="198">
        <v>4.62</v>
      </c>
      <c r="AA65" s="198">
        <v>1.3</v>
      </c>
      <c r="AB65" s="198">
        <v>0</v>
      </c>
      <c r="AC65" s="198">
        <v>22.89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55.17</v>
      </c>
      <c r="AJ65" s="198">
        <v>0</v>
      </c>
      <c r="AK65" s="198">
        <v>0</v>
      </c>
      <c r="AL65" s="198">
        <v>0</v>
      </c>
      <c r="AM65" s="198">
        <v>34.24</v>
      </c>
      <c r="AN65" s="198">
        <v>0</v>
      </c>
      <c r="AO65" s="198">
        <v>258.38</v>
      </c>
      <c r="AP65" s="198">
        <v>0</v>
      </c>
    </row>
    <row r="66" spans="1:42">
      <c r="A66" t="s">
        <v>108</v>
      </c>
      <c r="B66" s="198">
        <v>0</v>
      </c>
      <c r="C66" s="198">
        <v>18.489999999999998</v>
      </c>
      <c r="D66" s="198">
        <v>0</v>
      </c>
      <c r="E66" s="198">
        <v>0</v>
      </c>
      <c r="F66" s="198">
        <v>30.52</v>
      </c>
      <c r="G66" s="198">
        <v>0</v>
      </c>
      <c r="H66" s="198">
        <v>0</v>
      </c>
      <c r="I66" s="198">
        <v>38.75</v>
      </c>
      <c r="J66" s="198">
        <v>0</v>
      </c>
      <c r="K66" s="198">
        <v>20.25</v>
      </c>
      <c r="L66" s="198">
        <v>-201.38</v>
      </c>
      <c r="M66" s="198">
        <v>2.48</v>
      </c>
      <c r="N66" s="198">
        <v>2.02</v>
      </c>
      <c r="O66" s="198">
        <v>1.43</v>
      </c>
      <c r="P66" s="198">
        <v>0.8</v>
      </c>
      <c r="Q66" s="198">
        <v>0.37</v>
      </c>
      <c r="R66" s="198">
        <v>0.73</v>
      </c>
      <c r="S66" s="198">
        <v>0.45</v>
      </c>
      <c r="T66" s="198">
        <v>0</v>
      </c>
      <c r="U66" s="198">
        <v>2.0099999999999998</v>
      </c>
      <c r="V66" s="198">
        <v>0.35</v>
      </c>
      <c r="W66" s="198">
        <v>0.79</v>
      </c>
      <c r="X66" s="198">
        <v>2.52</v>
      </c>
      <c r="Y66" s="198">
        <v>511.74</v>
      </c>
      <c r="Z66" s="198">
        <v>4.62</v>
      </c>
      <c r="AA66" s="198">
        <v>1.3</v>
      </c>
      <c r="AB66" s="198">
        <v>0</v>
      </c>
      <c r="AC66" s="198">
        <v>22.89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55.17</v>
      </c>
      <c r="AJ66" s="198">
        <v>0</v>
      </c>
      <c r="AK66" s="198">
        <v>0</v>
      </c>
      <c r="AL66" s="198">
        <v>0</v>
      </c>
      <c r="AM66" s="198">
        <v>34.24</v>
      </c>
      <c r="AN66" s="198">
        <v>0</v>
      </c>
      <c r="AO66" s="198">
        <v>258.38</v>
      </c>
      <c r="AP66" s="198">
        <v>0</v>
      </c>
    </row>
    <row r="67" spans="1:42">
      <c r="A67" t="s">
        <v>109</v>
      </c>
      <c r="B67" s="198">
        <v>0</v>
      </c>
      <c r="C67" s="198">
        <v>18.489999999999998</v>
      </c>
      <c r="D67" s="198">
        <v>0</v>
      </c>
      <c r="E67" s="198">
        <v>0</v>
      </c>
      <c r="F67" s="198">
        <v>30.52</v>
      </c>
      <c r="G67" s="198">
        <v>0</v>
      </c>
      <c r="H67" s="198">
        <v>0</v>
      </c>
      <c r="I67" s="198">
        <v>38.75</v>
      </c>
      <c r="J67" s="198">
        <v>0</v>
      </c>
      <c r="K67" s="198">
        <v>20.25</v>
      </c>
      <c r="L67" s="198">
        <v>-201.38</v>
      </c>
      <c r="M67" s="198">
        <v>2.48</v>
      </c>
      <c r="N67" s="198">
        <v>2.02</v>
      </c>
      <c r="O67" s="198">
        <v>1.43</v>
      </c>
      <c r="P67" s="198">
        <v>0.8</v>
      </c>
      <c r="Q67" s="198">
        <v>0.37</v>
      </c>
      <c r="R67" s="198">
        <v>0.73</v>
      </c>
      <c r="S67" s="198">
        <v>0.45</v>
      </c>
      <c r="T67" s="198">
        <v>0</v>
      </c>
      <c r="U67" s="198">
        <v>2.0099999999999998</v>
      </c>
      <c r="V67" s="198">
        <v>0.35</v>
      </c>
      <c r="W67" s="198">
        <v>0.79</v>
      </c>
      <c r="X67" s="198">
        <v>2.52</v>
      </c>
      <c r="Y67" s="198">
        <v>511.74</v>
      </c>
      <c r="Z67" s="198">
        <v>4.62</v>
      </c>
      <c r="AA67" s="198">
        <v>1.3</v>
      </c>
      <c r="AB67" s="198">
        <v>0</v>
      </c>
      <c r="AC67" s="198">
        <v>22.89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55.17</v>
      </c>
      <c r="AJ67" s="198">
        <v>0</v>
      </c>
      <c r="AK67" s="198">
        <v>0</v>
      </c>
      <c r="AL67" s="198">
        <v>0</v>
      </c>
      <c r="AM67" s="198">
        <v>34.24</v>
      </c>
      <c r="AN67" s="198">
        <v>0</v>
      </c>
      <c r="AO67" s="198">
        <v>258.38</v>
      </c>
      <c r="AP67" s="198">
        <v>0</v>
      </c>
    </row>
    <row r="68" spans="1:42">
      <c r="A68" t="s">
        <v>110</v>
      </c>
      <c r="B68" s="198">
        <v>0</v>
      </c>
      <c r="C68" s="198">
        <v>18.489999999999998</v>
      </c>
      <c r="D68" s="198">
        <v>0</v>
      </c>
      <c r="E68" s="198">
        <v>0</v>
      </c>
      <c r="F68" s="198">
        <v>30.52</v>
      </c>
      <c r="G68" s="198">
        <v>0</v>
      </c>
      <c r="H68" s="198">
        <v>0</v>
      </c>
      <c r="I68" s="198">
        <v>38.75</v>
      </c>
      <c r="J68" s="198">
        <v>0</v>
      </c>
      <c r="K68" s="198">
        <v>20.25</v>
      </c>
      <c r="L68" s="198">
        <v>-201.38</v>
      </c>
      <c r="M68" s="198">
        <v>2.48</v>
      </c>
      <c r="N68" s="198">
        <v>2.02</v>
      </c>
      <c r="O68" s="198">
        <v>1.43</v>
      </c>
      <c r="P68" s="198">
        <v>0.8</v>
      </c>
      <c r="Q68" s="198">
        <v>0.37</v>
      </c>
      <c r="R68" s="198">
        <v>0.73</v>
      </c>
      <c r="S68" s="198">
        <v>0.45</v>
      </c>
      <c r="T68" s="198">
        <v>0</v>
      </c>
      <c r="U68" s="198">
        <v>2.0099999999999998</v>
      </c>
      <c r="V68" s="198">
        <v>0.35</v>
      </c>
      <c r="W68" s="198">
        <v>0.79</v>
      </c>
      <c r="X68" s="198">
        <v>2.52</v>
      </c>
      <c r="Y68" s="198">
        <v>511.74</v>
      </c>
      <c r="Z68" s="198">
        <v>4.62</v>
      </c>
      <c r="AA68" s="198">
        <v>1.3</v>
      </c>
      <c r="AB68" s="198">
        <v>0</v>
      </c>
      <c r="AC68" s="198">
        <v>22.89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55.17</v>
      </c>
      <c r="AJ68" s="198">
        <v>0</v>
      </c>
      <c r="AK68" s="198">
        <v>0</v>
      </c>
      <c r="AL68" s="198">
        <v>0</v>
      </c>
      <c r="AM68" s="198">
        <v>34.24</v>
      </c>
      <c r="AN68" s="198">
        <v>0</v>
      </c>
      <c r="AO68" s="198">
        <v>258.38</v>
      </c>
      <c r="AP68" s="198">
        <v>0</v>
      </c>
    </row>
    <row r="69" spans="1:42">
      <c r="A69" t="s">
        <v>111</v>
      </c>
      <c r="B69" s="198">
        <v>0</v>
      </c>
      <c r="C69" s="198">
        <v>18.489999999999998</v>
      </c>
      <c r="D69" s="198">
        <v>0</v>
      </c>
      <c r="E69" s="198">
        <v>0</v>
      </c>
      <c r="F69" s="198">
        <v>30.52</v>
      </c>
      <c r="G69" s="198">
        <v>0</v>
      </c>
      <c r="H69" s="198">
        <v>0</v>
      </c>
      <c r="I69" s="198">
        <v>38.75</v>
      </c>
      <c r="J69" s="198">
        <v>0</v>
      </c>
      <c r="K69" s="198">
        <v>20.25</v>
      </c>
      <c r="L69" s="198">
        <v>-201.26</v>
      </c>
      <c r="M69" s="198">
        <v>2.48</v>
      </c>
      <c r="N69" s="198">
        <v>2.02</v>
      </c>
      <c r="O69" s="198">
        <v>1.43</v>
      </c>
      <c r="P69" s="198">
        <v>0.8</v>
      </c>
      <c r="Q69" s="198">
        <v>0.37</v>
      </c>
      <c r="R69" s="198">
        <v>0.72</v>
      </c>
      <c r="S69" s="198">
        <v>0.45</v>
      </c>
      <c r="T69" s="198">
        <v>0</v>
      </c>
      <c r="U69" s="198">
        <v>2.0099999999999998</v>
      </c>
      <c r="V69" s="198">
        <v>0.35</v>
      </c>
      <c r="W69" s="198">
        <v>0.79</v>
      </c>
      <c r="X69" s="198">
        <v>2.52</v>
      </c>
      <c r="Y69" s="198">
        <v>511.74</v>
      </c>
      <c r="Z69" s="198">
        <v>4.62</v>
      </c>
      <c r="AA69" s="198">
        <v>1.3</v>
      </c>
      <c r="AB69" s="198">
        <v>0</v>
      </c>
      <c r="AC69" s="198">
        <v>22.89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55.17</v>
      </c>
      <c r="AJ69" s="198">
        <v>0</v>
      </c>
      <c r="AK69" s="198">
        <v>0</v>
      </c>
      <c r="AL69" s="198">
        <v>0</v>
      </c>
      <c r="AM69" s="198">
        <v>34.24</v>
      </c>
      <c r="AN69" s="198">
        <v>0</v>
      </c>
      <c r="AO69" s="198">
        <v>258.38</v>
      </c>
      <c r="AP69" s="198">
        <v>0</v>
      </c>
    </row>
    <row r="70" spans="1:42">
      <c r="A70" t="s">
        <v>112</v>
      </c>
      <c r="B70" s="198">
        <v>0</v>
      </c>
      <c r="C70" s="198">
        <v>18.489999999999998</v>
      </c>
      <c r="D70" s="198">
        <v>0</v>
      </c>
      <c r="E70" s="198">
        <v>0</v>
      </c>
      <c r="F70" s="198">
        <v>30.52</v>
      </c>
      <c r="G70" s="198">
        <v>0</v>
      </c>
      <c r="H70" s="198">
        <v>0</v>
      </c>
      <c r="I70" s="198">
        <v>38.75</v>
      </c>
      <c r="J70" s="198">
        <v>0</v>
      </c>
      <c r="K70" s="198">
        <v>20.260000000000002</v>
      </c>
      <c r="L70" s="198">
        <v>-201.26</v>
      </c>
      <c r="M70" s="198">
        <v>2.48</v>
      </c>
      <c r="N70" s="198">
        <v>2.02</v>
      </c>
      <c r="O70" s="198">
        <v>1.43</v>
      </c>
      <c r="P70" s="198">
        <v>0.8</v>
      </c>
      <c r="Q70" s="198">
        <v>0.37</v>
      </c>
      <c r="R70" s="198">
        <v>0.72</v>
      </c>
      <c r="S70" s="198">
        <v>0.45</v>
      </c>
      <c r="T70" s="198">
        <v>0</v>
      </c>
      <c r="U70" s="198">
        <v>2.0099999999999998</v>
      </c>
      <c r="V70" s="198">
        <v>0.35</v>
      </c>
      <c r="W70" s="198">
        <v>0.79</v>
      </c>
      <c r="X70" s="198">
        <v>2.52</v>
      </c>
      <c r="Y70" s="198">
        <v>511.74</v>
      </c>
      <c r="Z70" s="198">
        <v>4.62</v>
      </c>
      <c r="AA70" s="198">
        <v>1.3</v>
      </c>
      <c r="AB70" s="198">
        <v>0</v>
      </c>
      <c r="AC70" s="198">
        <v>22.89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55.17</v>
      </c>
      <c r="AJ70" s="198">
        <v>0</v>
      </c>
      <c r="AK70" s="198">
        <v>0</v>
      </c>
      <c r="AL70" s="198">
        <v>0</v>
      </c>
      <c r="AM70" s="198">
        <v>34.24</v>
      </c>
      <c r="AN70" s="198">
        <v>0</v>
      </c>
      <c r="AO70" s="198">
        <v>258.38</v>
      </c>
      <c r="AP70" s="198">
        <v>0</v>
      </c>
    </row>
    <row r="71" spans="1:42">
      <c r="A71" t="s">
        <v>113</v>
      </c>
      <c r="B71" s="198">
        <v>0</v>
      </c>
      <c r="C71" s="198">
        <v>18.489999999999998</v>
      </c>
      <c r="D71" s="198">
        <v>0</v>
      </c>
      <c r="E71" s="198">
        <v>0</v>
      </c>
      <c r="F71" s="198">
        <v>30.52</v>
      </c>
      <c r="G71" s="198">
        <v>0</v>
      </c>
      <c r="H71" s="198">
        <v>0</v>
      </c>
      <c r="I71" s="198">
        <v>38.75</v>
      </c>
      <c r="J71" s="198">
        <v>0</v>
      </c>
      <c r="K71" s="198">
        <v>20.260000000000002</v>
      </c>
      <c r="L71" s="198">
        <v>-201.26</v>
      </c>
      <c r="M71" s="198">
        <v>2.48</v>
      </c>
      <c r="N71" s="198">
        <v>2.02</v>
      </c>
      <c r="O71" s="198">
        <v>1.43</v>
      </c>
      <c r="P71" s="198">
        <v>0.8</v>
      </c>
      <c r="Q71" s="198">
        <v>0.37</v>
      </c>
      <c r="R71" s="198">
        <v>0.72</v>
      </c>
      <c r="S71" s="198">
        <v>0.45</v>
      </c>
      <c r="T71" s="198">
        <v>0</v>
      </c>
      <c r="U71" s="198">
        <v>2.0099999999999998</v>
      </c>
      <c r="V71" s="198">
        <v>0.36</v>
      </c>
      <c r="W71" s="198">
        <v>2.9</v>
      </c>
      <c r="X71" s="198">
        <v>2.52</v>
      </c>
      <c r="Y71" s="198">
        <v>511.74</v>
      </c>
      <c r="Z71" s="198">
        <v>4.62</v>
      </c>
      <c r="AA71" s="198">
        <v>1.3</v>
      </c>
      <c r="AB71" s="198">
        <v>0</v>
      </c>
      <c r="AC71" s="198">
        <v>22.89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55.17</v>
      </c>
      <c r="AJ71" s="198">
        <v>0</v>
      </c>
      <c r="AK71" s="198">
        <v>5.33</v>
      </c>
      <c r="AL71" s="198">
        <v>0</v>
      </c>
      <c r="AM71" s="198">
        <v>34.24</v>
      </c>
      <c r="AN71" s="198">
        <v>0</v>
      </c>
      <c r="AO71" s="198">
        <v>258.38</v>
      </c>
      <c r="AP71" s="198">
        <v>0</v>
      </c>
    </row>
    <row r="72" spans="1:42">
      <c r="A72" t="s">
        <v>114</v>
      </c>
      <c r="B72" s="198">
        <v>0</v>
      </c>
      <c r="C72" s="198">
        <v>18.489999999999998</v>
      </c>
      <c r="D72" s="198">
        <v>0</v>
      </c>
      <c r="E72" s="198">
        <v>0</v>
      </c>
      <c r="F72" s="198">
        <v>30.52</v>
      </c>
      <c r="G72" s="198">
        <v>0</v>
      </c>
      <c r="H72" s="198">
        <v>0</v>
      </c>
      <c r="I72" s="198">
        <v>38.75</v>
      </c>
      <c r="J72" s="198">
        <v>0</v>
      </c>
      <c r="K72" s="198">
        <v>20.260000000000002</v>
      </c>
      <c r="L72" s="198">
        <v>-201.26</v>
      </c>
      <c r="M72" s="198">
        <v>2.48</v>
      </c>
      <c r="N72" s="198">
        <v>2.02</v>
      </c>
      <c r="O72" s="198">
        <v>1.43</v>
      </c>
      <c r="P72" s="198">
        <v>0.8</v>
      </c>
      <c r="Q72" s="198">
        <v>0.37</v>
      </c>
      <c r="R72" s="198">
        <v>0.72</v>
      </c>
      <c r="S72" s="198">
        <v>0.45</v>
      </c>
      <c r="T72" s="198">
        <v>0</v>
      </c>
      <c r="U72" s="198">
        <v>2.0099999999999998</v>
      </c>
      <c r="V72" s="198">
        <v>0.36</v>
      </c>
      <c r="W72" s="198">
        <v>0.8</v>
      </c>
      <c r="X72" s="198">
        <v>2.52</v>
      </c>
      <c r="Y72" s="198">
        <v>511.74</v>
      </c>
      <c r="Z72" s="198">
        <v>4.62</v>
      </c>
      <c r="AA72" s="198">
        <v>1.3</v>
      </c>
      <c r="AB72" s="198">
        <v>0</v>
      </c>
      <c r="AC72" s="198">
        <v>22.89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55.17</v>
      </c>
      <c r="AJ72" s="198">
        <v>0</v>
      </c>
      <c r="AK72" s="198">
        <v>5.63</v>
      </c>
      <c r="AL72" s="198">
        <v>0</v>
      </c>
      <c r="AM72" s="198">
        <v>34.24</v>
      </c>
      <c r="AN72" s="198">
        <v>0</v>
      </c>
      <c r="AO72" s="198">
        <v>258.38</v>
      </c>
      <c r="AP72" s="198">
        <v>0</v>
      </c>
    </row>
    <row r="73" spans="1:42">
      <c r="A73" t="s">
        <v>115</v>
      </c>
      <c r="B73" s="198">
        <v>0</v>
      </c>
      <c r="C73" s="198">
        <v>18.489999999999998</v>
      </c>
      <c r="D73" s="198">
        <v>0</v>
      </c>
      <c r="E73" s="198">
        <v>0</v>
      </c>
      <c r="F73" s="198">
        <v>30.52</v>
      </c>
      <c r="G73" s="198">
        <v>0</v>
      </c>
      <c r="H73" s="198">
        <v>0</v>
      </c>
      <c r="I73" s="198">
        <v>38.75</v>
      </c>
      <c r="J73" s="198">
        <v>0</v>
      </c>
      <c r="K73" s="198">
        <v>20.260000000000002</v>
      </c>
      <c r="L73" s="198">
        <v>-201.26</v>
      </c>
      <c r="M73" s="198">
        <v>2.48</v>
      </c>
      <c r="N73" s="198">
        <v>2.02</v>
      </c>
      <c r="O73" s="198">
        <v>1.43</v>
      </c>
      <c r="P73" s="198">
        <v>0.8</v>
      </c>
      <c r="Q73" s="198">
        <v>0.37</v>
      </c>
      <c r="R73" s="198">
        <v>0.72</v>
      </c>
      <c r="S73" s="198">
        <v>0.45</v>
      </c>
      <c r="T73" s="198">
        <v>0</v>
      </c>
      <c r="U73" s="198">
        <v>2.0099999999999998</v>
      </c>
      <c r="V73" s="198">
        <v>0.36</v>
      </c>
      <c r="W73" s="198">
        <v>0.8</v>
      </c>
      <c r="X73" s="198">
        <v>2.52</v>
      </c>
      <c r="Y73" s="198">
        <v>511.74</v>
      </c>
      <c r="Z73" s="198">
        <v>4.62</v>
      </c>
      <c r="AA73" s="198">
        <v>1.3</v>
      </c>
      <c r="AB73" s="198">
        <v>0</v>
      </c>
      <c r="AC73" s="198">
        <v>22.89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55.17</v>
      </c>
      <c r="AJ73" s="198">
        <v>0</v>
      </c>
      <c r="AK73" s="198">
        <v>6.23</v>
      </c>
      <c r="AL73" s="198">
        <v>0</v>
      </c>
      <c r="AM73" s="198">
        <v>34.24</v>
      </c>
      <c r="AN73" s="198">
        <v>0</v>
      </c>
      <c r="AO73" s="198">
        <v>258.38</v>
      </c>
      <c r="AP73" s="198">
        <v>0</v>
      </c>
    </row>
    <row r="74" spans="1:42">
      <c r="A74" t="s">
        <v>116</v>
      </c>
      <c r="B74" s="198">
        <v>0</v>
      </c>
      <c r="C74" s="198">
        <v>18.489999999999998</v>
      </c>
      <c r="D74" s="198">
        <v>0</v>
      </c>
      <c r="E74" s="198">
        <v>0</v>
      </c>
      <c r="F74" s="198">
        <v>30.52</v>
      </c>
      <c r="G74" s="198">
        <v>0</v>
      </c>
      <c r="H74" s="198">
        <v>0</v>
      </c>
      <c r="I74" s="198">
        <v>38.75</v>
      </c>
      <c r="J74" s="198">
        <v>0</v>
      </c>
      <c r="K74" s="198">
        <v>20.25</v>
      </c>
      <c r="L74" s="198">
        <v>-197.95</v>
      </c>
      <c r="M74" s="198">
        <v>2.48</v>
      </c>
      <c r="N74" s="198">
        <v>2.02</v>
      </c>
      <c r="O74" s="198">
        <v>1.43</v>
      </c>
      <c r="P74" s="198">
        <v>0.84</v>
      </c>
      <c r="Q74" s="198">
        <v>0.37</v>
      </c>
      <c r="R74" s="198">
        <v>0.72</v>
      </c>
      <c r="S74" s="198">
        <v>0.43</v>
      </c>
      <c r="T74" s="198">
        <v>0</v>
      </c>
      <c r="U74" s="198">
        <v>2.0099999999999998</v>
      </c>
      <c r="V74" s="198">
        <v>0.35</v>
      </c>
      <c r="W74" s="198">
        <v>0.79</v>
      </c>
      <c r="X74" s="198">
        <v>2.52</v>
      </c>
      <c r="Y74" s="198">
        <v>511.74</v>
      </c>
      <c r="Z74" s="198">
        <v>4.62</v>
      </c>
      <c r="AA74" s="198">
        <v>1.3</v>
      </c>
      <c r="AB74" s="198">
        <v>0</v>
      </c>
      <c r="AC74" s="198">
        <v>22.89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55.17</v>
      </c>
      <c r="AJ74" s="198">
        <v>0</v>
      </c>
      <c r="AK74" s="198">
        <v>5.63</v>
      </c>
      <c r="AL74" s="198">
        <v>0</v>
      </c>
      <c r="AM74" s="198">
        <v>34.24</v>
      </c>
      <c r="AN74" s="198">
        <v>0</v>
      </c>
      <c r="AO74" s="198">
        <v>258.38</v>
      </c>
      <c r="AP74" s="198">
        <v>0</v>
      </c>
    </row>
    <row r="75" spans="1:42">
      <c r="A75" t="s">
        <v>117</v>
      </c>
      <c r="B75" s="198">
        <v>0</v>
      </c>
      <c r="C75" s="198">
        <v>18.489999999999998</v>
      </c>
      <c r="D75" s="198">
        <v>0</v>
      </c>
      <c r="E75" s="198">
        <v>0</v>
      </c>
      <c r="F75" s="198">
        <v>30.52</v>
      </c>
      <c r="G75" s="198">
        <v>0</v>
      </c>
      <c r="H75" s="198">
        <v>0</v>
      </c>
      <c r="I75" s="198">
        <v>38.99</v>
      </c>
      <c r="J75" s="198">
        <v>0</v>
      </c>
      <c r="K75" s="198">
        <v>20.25</v>
      </c>
      <c r="L75" s="198">
        <v>-183.7</v>
      </c>
      <c r="M75" s="198">
        <v>2.48</v>
      </c>
      <c r="N75" s="198">
        <v>2.02</v>
      </c>
      <c r="O75" s="198">
        <v>1.43</v>
      </c>
      <c r="P75" s="198">
        <v>0.84</v>
      </c>
      <c r="Q75" s="198">
        <v>0.37</v>
      </c>
      <c r="R75" s="198">
        <v>0.72</v>
      </c>
      <c r="S75" s="198">
        <v>0.45</v>
      </c>
      <c r="T75" s="198">
        <v>0</v>
      </c>
      <c r="U75" s="198">
        <v>2.0099999999999998</v>
      </c>
      <c r="V75" s="198">
        <v>0.36</v>
      </c>
      <c r="W75" s="198">
        <v>0.8</v>
      </c>
      <c r="X75" s="198">
        <v>2.52</v>
      </c>
      <c r="Y75" s="198">
        <v>511.74</v>
      </c>
      <c r="Z75" s="198">
        <v>4.62</v>
      </c>
      <c r="AA75" s="198">
        <v>1.3</v>
      </c>
      <c r="AB75" s="198">
        <v>0</v>
      </c>
      <c r="AC75" s="198">
        <v>22.89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56.01</v>
      </c>
      <c r="AJ75" s="198">
        <v>0</v>
      </c>
      <c r="AK75" s="198">
        <v>6.23</v>
      </c>
      <c r="AL75" s="198">
        <v>0</v>
      </c>
      <c r="AM75" s="198">
        <v>34.24</v>
      </c>
      <c r="AN75" s="198">
        <v>0</v>
      </c>
      <c r="AO75" s="198">
        <v>258.38</v>
      </c>
      <c r="AP75" s="198">
        <v>0</v>
      </c>
    </row>
    <row r="76" spans="1:42">
      <c r="A76" t="s">
        <v>118</v>
      </c>
      <c r="B76" s="198">
        <v>0</v>
      </c>
      <c r="C76" s="198">
        <v>18.489999999999998</v>
      </c>
      <c r="D76" s="198">
        <v>0</v>
      </c>
      <c r="E76" s="198">
        <v>0</v>
      </c>
      <c r="F76" s="198">
        <v>30.52</v>
      </c>
      <c r="G76" s="198">
        <v>0</v>
      </c>
      <c r="H76" s="198">
        <v>0</v>
      </c>
      <c r="I76" s="198">
        <v>38.99</v>
      </c>
      <c r="J76" s="198">
        <v>0</v>
      </c>
      <c r="K76" s="198">
        <v>20.25</v>
      </c>
      <c r="L76" s="198">
        <v>-183.7</v>
      </c>
      <c r="M76" s="198">
        <v>2.48</v>
      </c>
      <c r="N76" s="198">
        <v>2.02</v>
      </c>
      <c r="O76" s="198">
        <v>1.43</v>
      </c>
      <c r="P76" s="198">
        <v>0.85</v>
      </c>
      <c r="Q76" s="198">
        <v>0.37</v>
      </c>
      <c r="R76" s="198">
        <v>0.72</v>
      </c>
      <c r="S76" s="198">
        <v>0.45</v>
      </c>
      <c r="T76" s="198">
        <v>0</v>
      </c>
      <c r="U76" s="198">
        <v>2.0099999999999998</v>
      </c>
      <c r="V76" s="198">
        <v>0.36</v>
      </c>
      <c r="W76" s="198">
        <v>0.8</v>
      </c>
      <c r="X76" s="198">
        <v>2.52</v>
      </c>
      <c r="Y76" s="198">
        <v>511.74</v>
      </c>
      <c r="Z76" s="198">
        <v>4.62</v>
      </c>
      <c r="AA76" s="198">
        <v>1.3</v>
      </c>
      <c r="AB76" s="198">
        <v>0</v>
      </c>
      <c r="AC76" s="198">
        <v>22.89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56.01</v>
      </c>
      <c r="AJ76" s="198">
        <v>0</v>
      </c>
      <c r="AK76" s="198">
        <v>6.23</v>
      </c>
      <c r="AL76" s="198">
        <v>0</v>
      </c>
      <c r="AM76" s="198">
        <v>34.24</v>
      </c>
      <c r="AN76" s="198">
        <v>0</v>
      </c>
      <c r="AO76" s="198">
        <v>258.38</v>
      </c>
      <c r="AP76" s="198">
        <v>0</v>
      </c>
    </row>
    <row r="77" spans="1:42">
      <c r="A77" t="s">
        <v>119</v>
      </c>
      <c r="B77" s="198">
        <v>0</v>
      </c>
      <c r="C77" s="198">
        <v>18.489999999999998</v>
      </c>
      <c r="D77" s="198">
        <v>0</v>
      </c>
      <c r="E77" s="198">
        <v>0</v>
      </c>
      <c r="F77" s="198">
        <v>30.52</v>
      </c>
      <c r="G77" s="198">
        <v>0</v>
      </c>
      <c r="H77" s="198">
        <v>0</v>
      </c>
      <c r="I77" s="198">
        <v>38.99</v>
      </c>
      <c r="J77" s="198">
        <v>0</v>
      </c>
      <c r="K77" s="198">
        <v>20.25</v>
      </c>
      <c r="L77" s="198">
        <v>-183.7</v>
      </c>
      <c r="M77" s="198">
        <v>2.48</v>
      </c>
      <c r="N77" s="198">
        <v>2.02</v>
      </c>
      <c r="O77" s="198">
        <v>1.43</v>
      </c>
      <c r="P77" s="198">
        <v>0.87</v>
      </c>
      <c r="Q77" s="198">
        <v>0.37</v>
      </c>
      <c r="R77" s="198">
        <v>0.72</v>
      </c>
      <c r="S77" s="198">
        <v>0.45</v>
      </c>
      <c r="T77" s="198">
        <v>0</v>
      </c>
      <c r="U77" s="198">
        <v>2.0099999999999998</v>
      </c>
      <c r="V77" s="198">
        <v>0.36</v>
      </c>
      <c r="W77" s="198">
        <v>0.8</v>
      </c>
      <c r="X77" s="198">
        <v>2.52</v>
      </c>
      <c r="Y77" s="198">
        <v>511.74</v>
      </c>
      <c r="Z77" s="198">
        <v>4.62</v>
      </c>
      <c r="AA77" s="198">
        <v>1.3</v>
      </c>
      <c r="AB77" s="198">
        <v>0</v>
      </c>
      <c r="AC77" s="198">
        <v>22.89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56.01</v>
      </c>
      <c r="AJ77" s="198">
        <v>0</v>
      </c>
      <c r="AK77" s="198">
        <v>6.23</v>
      </c>
      <c r="AL77" s="198">
        <v>0</v>
      </c>
      <c r="AM77" s="198">
        <v>34.24</v>
      </c>
      <c r="AN77" s="198">
        <v>0</v>
      </c>
      <c r="AO77" s="198">
        <v>258.38</v>
      </c>
      <c r="AP77" s="198">
        <v>0</v>
      </c>
    </row>
    <row r="78" spans="1:42">
      <c r="A78" t="s">
        <v>120</v>
      </c>
      <c r="B78" s="198">
        <v>0</v>
      </c>
      <c r="C78" s="198">
        <v>18.489999999999998</v>
      </c>
      <c r="D78" s="198">
        <v>0</v>
      </c>
      <c r="E78" s="198">
        <v>0</v>
      </c>
      <c r="F78" s="198">
        <v>30.52</v>
      </c>
      <c r="G78" s="198">
        <v>0</v>
      </c>
      <c r="H78" s="198">
        <v>0</v>
      </c>
      <c r="I78" s="198">
        <v>38.99</v>
      </c>
      <c r="J78" s="198">
        <v>0</v>
      </c>
      <c r="K78" s="198">
        <v>20.25</v>
      </c>
      <c r="L78" s="198">
        <v>-183.7</v>
      </c>
      <c r="M78" s="198">
        <v>2.48</v>
      </c>
      <c r="N78" s="198">
        <v>2.02</v>
      </c>
      <c r="O78" s="198">
        <v>1.43</v>
      </c>
      <c r="P78" s="198">
        <v>0.89</v>
      </c>
      <c r="Q78" s="198">
        <v>0.37</v>
      </c>
      <c r="R78" s="198">
        <v>0.72</v>
      </c>
      <c r="S78" s="198">
        <v>0.45</v>
      </c>
      <c r="T78" s="198">
        <v>0</v>
      </c>
      <c r="U78" s="198">
        <v>2.0099999999999998</v>
      </c>
      <c r="V78" s="198">
        <v>0.36</v>
      </c>
      <c r="W78" s="198">
        <v>0.8</v>
      </c>
      <c r="X78" s="198">
        <v>2.52</v>
      </c>
      <c r="Y78" s="198">
        <v>511.74</v>
      </c>
      <c r="Z78" s="198">
        <v>4.62</v>
      </c>
      <c r="AA78" s="198">
        <v>1.3</v>
      </c>
      <c r="AB78" s="198">
        <v>0</v>
      </c>
      <c r="AC78" s="198">
        <v>22.89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56.01</v>
      </c>
      <c r="AJ78" s="198">
        <v>0</v>
      </c>
      <c r="AK78" s="198">
        <v>6.23</v>
      </c>
      <c r="AL78" s="198">
        <v>0</v>
      </c>
      <c r="AM78" s="198">
        <v>34.24</v>
      </c>
      <c r="AN78" s="198">
        <v>0</v>
      </c>
      <c r="AO78" s="198">
        <v>258.38</v>
      </c>
      <c r="AP78" s="198">
        <v>0</v>
      </c>
    </row>
    <row r="79" spans="1:42">
      <c r="A79" t="s">
        <v>121</v>
      </c>
      <c r="B79" s="198">
        <v>0</v>
      </c>
      <c r="C79" s="198">
        <v>18.63</v>
      </c>
      <c r="D79" s="198">
        <v>0</v>
      </c>
      <c r="E79" s="198">
        <v>0</v>
      </c>
      <c r="F79" s="198">
        <v>30.52</v>
      </c>
      <c r="G79" s="198">
        <v>0</v>
      </c>
      <c r="H79" s="198">
        <v>0</v>
      </c>
      <c r="I79" s="198">
        <v>38.99</v>
      </c>
      <c r="J79" s="198">
        <v>0</v>
      </c>
      <c r="K79" s="198">
        <v>20.25</v>
      </c>
      <c r="L79" s="198">
        <v>-183.7</v>
      </c>
      <c r="M79" s="198">
        <v>2.48</v>
      </c>
      <c r="N79" s="198">
        <v>2.02</v>
      </c>
      <c r="O79" s="198">
        <v>1.43</v>
      </c>
      <c r="P79" s="198">
        <v>0.91</v>
      </c>
      <c r="Q79" s="198">
        <v>0.37</v>
      </c>
      <c r="R79" s="198">
        <v>0.72</v>
      </c>
      <c r="S79" s="198">
        <v>0.45</v>
      </c>
      <c r="T79" s="198">
        <v>0</v>
      </c>
      <c r="U79" s="198">
        <v>2.0099999999999998</v>
      </c>
      <c r="V79" s="198">
        <v>0.36</v>
      </c>
      <c r="W79" s="198">
        <v>0.8</v>
      </c>
      <c r="X79" s="198">
        <v>2.52</v>
      </c>
      <c r="Y79" s="198">
        <v>511.74</v>
      </c>
      <c r="Z79" s="198">
        <v>4.62</v>
      </c>
      <c r="AA79" s="198">
        <v>1.3</v>
      </c>
      <c r="AB79" s="198">
        <v>0</v>
      </c>
      <c r="AC79" s="198">
        <v>22.89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56.01</v>
      </c>
      <c r="AJ79" s="198">
        <v>0</v>
      </c>
      <c r="AK79" s="198">
        <v>6.23</v>
      </c>
      <c r="AL79" s="198">
        <v>0</v>
      </c>
      <c r="AM79" s="198">
        <v>34.24</v>
      </c>
      <c r="AN79" s="198">
        <v>0</v>
      </c>
      <c r="AO79" s="198">
        <v>258.38</v>
      </c>
      <c r="AP79" s="198">
        <v>0</v>
      </c>
    </row>
    <row r="80" spans="1:42">
      <c r="A80" t="s">
        <v>122</v>
      </c>
      <c r="B80" s="198">
        <v>0</v>
      </c>
      <c r="C80" s="198">
        <v>18.63</v>
      </c>
      <c r="D80" s="198">
        <v>0</v>
      </c>
      <c r="E80" s="198">
        <v>0</v>
      </c>
      <c r="F80" s="198">
        <v>30.52</v>
      </c>
      <c r="G80" s="198">
        <v>0</v>
      </c>
      <c r="H80" s="198">
        <v>0</v>
      </c>
      <c r="I80" s="198">
        <v>38.99</v>
      </c>
      <c r="J80" s="198">
        <v>0</v>
      </c>
      <c r="K80" s="198">
        <v>20.25</v>
      </c>
      <c r="L80" s="198">
        <v>-183.7</v>
      </c>
      <c r="M80" s="198">
        <v>2.48</v>
      </c>
      <c r="N80" s="198">
        <v>2.02</v>
      </c>
      <c r="O80" s="198">
        <v>1.43</v>
      </c>
      <c r="P80" s="198">
        <v>0.93</v>
      </c>
      <c r="Q80" s="198">
        <v>0.37</v>
      </c>
      <c r="R80" s="198">
        <v>0.72</v>
      </c>
      <c r="S80" s="198">
        <v>0.45</v>
      </c>
      <c r="T80" s="198">
        <v>0</v>
      </c>
      <c r="U80" s="198">
        <v>2.0099999999999998</v>
      </c>
      <c r="V80" s="198">
        <v>0.36</v>
      </c>
      <c r="W80" s="198">
        <v>0.8</v>
      </c>
      <c r="X80" s="198">
        <v>2.52</v>
      </c>
      <c r="Y80" s="198">
        <v>511.74</v>
      </c>
      <c r="Z80" s="198">
        <v>4.62</v>
      </c>
      <c r="AA80" s="198">
        <v>1.3</v>
      </c>
      <c r="AB80" s="198">
        <v>0</v>
      </c>
      <c r="AC80" s="198">
        <v>22.89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56.01</v>
      </c>
      <c r="AJ80" s="198">
        <v>0</v>
      </c>
      <c r="AK80" s="198">
        <v>6.23</v>
      </c>
      <c r="AL80" s="198">
        <v>0</v>
      </c>
      <c r="AM80" s="198">
        <v>34.24</v>
      </c>
      <c r="AN80" s="198">
        <v>0</v>
      </c>
      <c r="AO80" s="198">
        <v>258.38</v>
      </c>
      <c r="AP80" s="198">
        <v>0</v>
      </c>
    </row>
    <row r="81" spans="1:42">
      <c r="A81" t="s">
        <v>123</v>
      </c>
      <c r="B81" s="198">
        <v>0</v>
      </c>
      <c r="C81" s="198">
        <v>18.63</v>
      </c>
      <c r="D81" s="198">
        <v>0</v>
      </c>
      <c r="E81" s="198">
        <v>0</v>
      </c>
      <c r="F81" s="198">
        <v>30.52</v>
      </c>
      <c r="G81" s="198">
        <v>0</v>
      </c>
      <c r="H81" s="198">
        <v>0</v>
      </c>
      <c r="I81" s="198">
        <v>38.99</v>
      </c>
      <c r="J81" s="198">
        <v>0</v>
      </c>
      <c r="K81" s="198">
        <v>20.25</v>
      </c>
      <c r="L81" s="198">
        <v>-183.7</v>
      </c>
      <c r="M81" s="198">
        <v>2.48</v>
      </c>
      <c r="N81" s="198">
        <v>2.02</v>
      </c>
      <c r="O81" s="198">
        <v>1.43</v>
      </c>
      <c r="P81" s="198">
        <v>0.92</v>
      </c>
      <c r="Q81" s="198">
        <v>0.37</v>
      </c>
      <c r="R81" s="198">
        <v>0.72</v>
      </c>
      <c r="S81" s="198">
        <v>0.45</v>
      </c>
      <c r="T81" s="198">
        <v>0</v>
      </c>
      <c r="U81" s="198">
        <v>2.0099999999999998</v>
      </c>
      <c r="V81" s="198">
        <v>0.36</v>
      </c>
      <c r="W81" s="198">
        <v>0.8</v>
      </c>
      <c r="X81" s="198">
        <v>2.52</v>
      </c>
      <c r="Y81" s="198">
        <v>511.74</v>
      </c>
      <c r="Z81" s="198">
        <v>4.62</v>
      </c>
      <c r="AA81" s="198">
        <v>1.3</v>
      </c>
      <c r="AB81" s="198">
        <v>0</v>
      </c>
      <c r="AC81" s="198">
        <v>21.9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56.01</v>
      </c>
      <c r="AJ81" s="198">
        <v>0</v>
      </c>
      <c r="AK81" s="198">
        <v>6.23</v>
      </c>
      <c r="AL81" s="198">
        <v>0</v>
      </c>
      <c r="AM81" s="198">
        <v>34.24</v>
      </c>
      <c r="AN81" s="198">
        <v>0</v>
      </c>
      <c r="AO81" s="198">
        <v>258.38</v>
      </c>
      <c r="AP81" s="198">
        <v>0</v>
      </c>
    </row>
    <row r="82" spans="1:42">
      <c r="A82" t="s">
        <v>124</v>
      </c>
      <c r="B82" s="198">
        <v>0</v>
      </c>
      <c r="C82" s="198">
        <v>18.63</v>
      </c>
      <c r="D82" s="198">
        <v>0</v>
      </c>
      <c r="E82" s="198">
        <v>0</v>
      </c>
      <c r="F82" s="198">
        <v>30.52</v>
      </c>
      <c r="G82" s="198">
        <v>0</v>
      </c>
      <c r="H82" s="198">
        <v>0</v>
      </c>
      <c r="I82" s="198">
        <v>38.99</v>
      </c>
      <c r="J82" s="198">
        <v>0</v>
      </c>
      <c r="K82" s="198">
        <v>20.25</v>
      </c>
      <c r="L82" s="198">
        <v>-183.7</v>
      </c>
      <c r="M82" s="198">
        <v>2.48</v>
      </c>
      <c r="N82" s="198">
        <v>2.02</v>
      </c>
      <c r="O82" s="198">
        <v>1.43</v>
      </c>
      <c r="P82" s="198">
        <v>0.93</v>
      </c>
      <c r="Q82" s="198">
        <v>0.37</v>
      </c>
      <c r="R82" s="198">
        <v>0.72</v>
      </c>
      <c r="S82" s="198">
        <v>0.45</v>
      </c>
      <c r="T82" s="198">
        <v>0</v>
      </c>
      <c r="U82" s="198">
        <v>2.0099999999999998</v>
      </c>
      <c r="V82" s="198">
        <v>0.36</v>
      </c>
      <c r="W82" s="198">
        <v>0.8</v>
      </c>
      <c r="X82" s="198">
        <v>2.52</v>
      </c>
      <c r="Y82" s="198">
        <v>511.74</v>
      </c>
      <c r="Z82" s="198">
        <v>4.62</v>
      </c>
      <c r="AA82" s="198">
        <v>1.3</v>
      </c>
      <c r="AB82" s="198">
        <v>0</v>
      </c>
      <c r="AC82" s="198">
        <v>21.9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56.01</v>
      </c>
      <c r="AJ82" s="198">
        <v>0</v>
      </c>
      <c r="AK82" s="198">
        <v>6.23</v>
      </c>
      <c r="AL82" s="198">
        <v>0</v>
      </c>
      <c r="AM82" s="198">
        <v>34.24</v>
      </c>
      <c r="AN82" s="198">
        <v>0</v>
      </c>
      <c r="AO82" s="198">
        <v>258.38</v>
      </c>
      <c r="AP82" s="198">
        <v>0</v>
      </c>
    </row>
    <row r="83" spans="1:42">
      <c r="A83" t="s">
        <v>125</v>
      </c>
      <c r="B83" s="198">
        <v>0</v>
      </c>
      <c r="C83" s="198">
        <v>18.63</v>
      </c>
      <c r="D83" s="198">
        <v>0</v>
      </c>
      <c r="E83" s="198">
        <v>0</v>
      </c>
      <c r="F83" s="198">
        <v>30.52</v>
      </c>
      <c r="G83" s="198">
        <v>0</v>
      </c>
      <c r="H83" s="198">
        <v>0</v>
      </c>
      <c r="I83" s="198">
        <v>38.99</v>
      </c>
      <c r="J83" s="198">
        <v>0</v>
      </c>
      <c r="K83" s="198">
        <v>20.260000000000002</v>
      </c>
      <c r="L83" s="198">
        <v>-199.9</v>
      </c>
      <c r="M83" s="198">
        <v>2.48</v>
      </c>
      <c r="N83" s="198">
        <v>2.02</v>
      </c>
      <c r="O83" s="198">
        <v>1.43</v>
      </c>
      <c r="P83" s="198">
        <v>0.9</v>
      </c>
      <c r="Q83" s="198">
        <v>0.37</v>
      </c>
      <c r="R83" s="198">
        <v>0.72</v>
      </c>
      <c r="S83" s="198">
        <v>0.45</v>
      </c>
      <c r="T83" s="198">
        <v>0</v>
      </c>
      <c r="U83" s="198">
        <v>2.0099999999999998</v>
      </c>
      <c r="V83" s="198">
        <v>0.36</v>
      </c>
      <c r="W83" s="198">
        <v>0.8</v>
      </c>
      <c r="X83" s="198">
        <v>2.52</v>
      </c>
      <c r="Y83" s="198">
        <v>511.74</v>
      </c>
      <c r="Z83" s="198">
        <v>4.62</v>
      </c>
      <c r="AA83" s="198">
        <v>1.3</v>
      </c>
      <c r="AB83" s="198">
        <v>0</v>
      </c>
      <c r="AC83" s="198">
        <v>21.9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56.01</v>
      </c>
      <c r="AJ83" s="198">
        <v>0</v>
      </c>
      <c r="AK83" s="198">
        <v>6.23</v>
      </c>
      <c r="AL83" s="198">
        <v>0</v>
      </c>
      <c r="AM83" s="198">
        <v>34.24</v>
      </c>
      <c r="AN83" s="198">
        <v>0</v>
      </c>
      <c r="AO83" s="198">
        <v>258.38</v>
      </c>
      <c r="AP83" s="198">
        <v>0</v>
      </c>
    </row>
    <row r="84" spans="1:42">
      <c r="A84" t="s">
        <v>126</v>
      </c>
      <c r="B84" s="198">
        <v>0</v>
      </c>
      <c r="C84" s="198">
        <v>18.63</v>
      </c>
      <c r="D84" s="198">
        <v>0</v>
      </c>
      <c r="E84" s="198">
        <v>0</v>
      </c>
      <c r="F84" s="198">
        <v>30.52</v>
      </c>
      <c r="G84" s="198">
        <v>0</v>
      </c>
      <c r="H84" s="198">
        <v>0</v>
      </c>
      <c r="I84" s="198">
        <v>38.99</v>
      </c>
      <c r="J84" s="198">
        <v>0</v>
      </c>
      <c r="K84" s="198">
        <v>20.260000000000002</v>
      </c>
      <c r="L84" s="198">
        <v>-199.9</v>
      </c>
      <c r="M84" s="198">
        <v>2.48</v>
      </c>
      <c r="N84" s="198">
        <v>2.02</v>
      </c>
      <c r="O84" s="198">
        <v>1.43</v>
      </c>
      <c r="P84" s="198">
        <v>0.9</v>
      </c>
      <c r="Q84" s="198">
        <v>0.37</v>
      </c>
      <c r="R84" s="198">
        <v>0.72</v>
      </c>
      <c r="S84" s="198">
        <v>0.45</v>
      </c>
      <c r="T84" s="198">
        <v>0</v>
      </c>
      <c r="U84" s="198">
        <v>2.0099999999999998</v>
      </c>
      <c r="V84" s="198">
        <v>0.36</v>
      </c>
      <c r="W84" s="198">
        <v>0.8</v>
      </c>
      <c r="X84" s="198">
        <v>2.52</v>
      </c>
      <c r="Y84" s="198">
        <v>511.74</v>
      </c>
      <c r="Z84" s="198">
        <v>4.62</v>
      </c>
      <c r="AA84" s="198">
        <v>1.3</v>
      </c>
      <c r="AB84" s="198">
        <v>0</v>
      </c>
      <c r="AC84" s="198">
        <v>21.9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56.01</v>
      </c>
      <c r="AJ84" s="198">
        <v>0</v>
      </c>
      <c r="AK84" s="198">
        <v>6.23</v>
      </c>
      <c r="AL84" s="198">
        <v>0</v>
      </c>
      <c r="AM84" s="198">
        <v>34.24</v>
      </c>
      <c r="AN84" s="198">
        <v>0</v>
      </c>
      <c r="AO84" s="198">
        <v>258.38</v>
      </c>
      <c r="AP84" s="198">
        <v>0</v>
      </c>
    </row>
    <row r="85" spans="1:42">
      <c r="A85" t="s">
        <v>127</v>
      </c>
      <c r="B85" s="198">
        <v>0</v>
      </c>
      <c r="C85" s="198">
        <v>18.63</v>
      </c>
      <c r="D85" s="198">
        <v>0</v>
      </c>
      <c r="E85" s="198">
        <v>0</v>
      </c>
      <c r="F85" s="198">
        <v>30.52</v>
      </c>
      <c r="G85" s="198">
        <v>0</v>
      </c>
      <c r="H85" s="198">
        <v>0</v>
      </c>
      <c r="I85" s="198">
        <v>38.99</v>
      </c>
      <c r="J85" s="198">
        <v>0</v>
      </c>
      <c r="K85" s="198">
        <v>20.260000000000002</v>
      </c>
      <c r="L85" s="198">
        <v>-101.87</v>
      </c>
      <c r="M85" s="198">
        <v>2.48</v>
      </c>
      <c r="N85" s="198">
        <v>2.02</v>
      </c>
      <c r="O85" s="198">
        <v>1.43</v>
      </c>
      <c r="P85" s="198">
        <v>0.91</v>
      </c>
      <c r="Q85" s="198">
        <v>0.37</v>
      </c>
      <c r="R85" s="198">
        <v>0.72</v>
      </c>
      <c r="S85" s="198">
        <v>0.45</v>
      </c>
      <c r="T85" s="198">
        <v>0</v>
      </c>
      <c r="U85" s="198">
        <v>2.0099999999999998</v>
      </c>
      <c r="V85" s="198">
        <v>0.36</v>
      </c>
      <c r="W85" s="198">
        <v>0.8</v>
      </c>
      <c r="X85" s="198">
        <v>2.52</v>
      </c>
      <c r="Y85" s="198">
        <v>511.74</v>
      </c>
      <c r="Z85" s="198">
        <v>4.62</v>
      </c>
      <c r="AA85" s="198">
        <v>1.3</v>
      </c>
      <c r="AB85" s="198">
        <v>0</v>
      </c>
      <c r="AC85" s="198">
        <v>21.9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56.01</v>
      </c>
      <c r="AJ85" s="198">
        <v>0</v>
      </c>
      <c r="AK85" s="198">
        <v>6.23</v>
      </c>
      <c r="AL85" s="198">
        <v>0</v>
      </c>
      <c r="AM85" s="198">
        <v>34.24</v>
      </c>
      <c r="AN85" s="198">
        <v>0</v>
      </c>
      <c r="AO85" s="198">
        <v>258.38</v>
      </c>
      <c r="AP85" s="198">
        <v>0</v>
      </c>
    </row>
    <row r="86" spans="1:42">
      <c r="A86" t="s">
        <v>128</v>
      </c>
      <c r="B86" s="198">
        <v>0</v>
      </c>
      <c r="C86" s="198">
        <v>18.63</v>
      </c>
      <c r="D86" s="198">
        <v>0</v>
      </c>
      <c r="E86" s="198">
        <v>0</v>
      </c>
      <c r="F86" s="198">
        <v>30.52</v>
      </c>
      <c r="G86" s="198">
        <v>0</v>
      </c>
      <c r="H86" s="198">
        <v>0</v>
      </c>
      <c r="I86" s="198">
        <v>38.99</v>
      </c>
      <c r="J86" s="198">
        <v>0</v>
      </c>
      <c r="K86" s="198">
        <v>20.260000000000002</v>
      </c>
      <c r="L86" s="198">
        <v>-118.21</v>
      </c>
      <c r="M86" s="198">
        <v>2.48</v>
      </c>
      <c r="N86" s="198">
        <v>2.02</v>
      </c>
      <c r="O86" s="198">
        <v>1.43</v>
      </c>
      <c r="P86" s="198">
        <v>0.92</v>
      </c>
      <c r="Q86" s="198">
        <v>0.37</v>
      </c>
      <c r="R86" s="198">
        <v>0.72</v>
      </c>
      <c r="S86" s="198">
        <v>0.45</v>
      </c>
      <c r="T86" s="198">
        <v>0</v>
      </c>
      <c r="U86" s="198">
        <v>2.0099999999999998</v>
      </c>
      <c r="V86" s="198">
        <v>0.36</v>
      </c>
      <c r="W86" s="198">
        <v>0.8</v>
      </c>
      <c r="X86" s="198">
        <v>2.52</v>
      </c>
      <c r="Y86" s="198">
        <v>511.74</v>
      </c>
      <c r="Z86" s="198">
        <v>4.62</v>
      </c>
      <c r="AA86" s="198">
        <v>1.3</v>
      </c>
      <c r="AB86" s="198">
        <v>0</v>
      </c>
      <c r="AC86" s="198">
        <v>21.9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56.01</v>
      </c>
      <c r="AJ86" s="198">
        <v>0</v>
      </c>
      <c r="AK86" s="198">
        <v>6.23</v>
      </c>
      <c r="AL86" s="198">
        <v>0</v>
      </c>
      <c r="AM86" s="198">
        <v>34.24</v>
      </c>
      <c r="AN86" s="198">
        <v>0</v>
      </c>
      <c r="AO86" s="198">
        <v>258.38</v>
      </c>
      <c r="AP86" s="198">
        <v>0</v>
      </c>
    </row>
    <row r="87" spans="1:42">
      <c r="A87" t="s">
        <v>129</v>
      </c>
      <c r="B87" s="198">
        <v>0</v>
      </c>
      <c r="C87" s="198">
        <v>18.77</v>
      </c>
      <c r="D87" s="198">
        <v>0</v>
      </c>
      <c r="E87" s="198">
        <v>0</v>
      </c>
      <c r="F87" s="198">
        <v>30.52</v>
      </c>
      <c r="G87" s="198">
        <v>0</v>
      </c>
      <c r="H87" s="198">
        <v>0</v>
      </c>
      <c r="I87" s="198">
        <v>38.99</v>
      </c>
      <c r="J87" s="198">
        <v>0</v>
      </c>
      <c r="K87" s="198">
        <v>20.260000000000002</v>
      </c>
      <c r="L87" s="198">
        <v>-184.04</v>
      </c>
      <c r="M87" s="198">
        <v>2.48</v>
      </c>
      <c r="N87" s="198">
        <v>2.02</v>
      </c>
      <c r="O87" s="198">
        <v>1.43</v>
      </c>
      <c r="P87" s="198">
        <v>1.8</v>
      </c>
      <c r="Q87" s="198">
        <v>0.37</v>
      </c>
      <c r="R87" s="198">
        <v>0.72</v>
      </c>
      <c r="S87" s="198">
        <v>0.45</v>
      </c>
      <c r="T87" s="198">
        <v>0</v>
      </c>
      <c r="U87" s="198">
        <v>2.0099999999999998</v>
      </c>
      <c r="V87" s="198">
        <v>0.36</v>
      </c>
      <c r="W87" s="198">
        <v>0.8</v>
      </c>
      <c r="X87" s="198">
        <v>2.52</v>
      </c>
      <c r="Y87" s="198">
        <v>511.74</v>
      </c>
      <c r="Z87" s="198">
        <v>4.62</v>
      </c>
      <c r="AA87" s="198">
        <v>1.3</v>
      </c>
      <c r="AB87" s="198">
        <v>0</v>
      </c>
      <c r="AC87" s="198">
        <v>21.9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56.01</v>
      </c>
      <c r="AJ87" s="198">
        <v>0</v>
      </c>
      <c r="AK87" s="198">
        <v>6.23</v>
      </c>
      <c r="AL87" s="198">
        <v>0</v>
      </c>
      <c r="AM87" s="198">
        <v>34.24</v>
      </c>
      <c r="AN87" s="198">
        <v>0</v>
      </c>
      <c r="AO87" s="198">
        <v>258.38</v>
      </c>
      <c r="AP87" s="198">
        <v>0</v>
      </c>
    </row>
    <row r="88" spans="1:42">
      <c r="A88" t="s">
        <v>130</v>
      </c>
      <c r="B88" s="198">
        <v>0</v>
      </c>
      <c r="C88" s="198">
        <v>18.77</v>
      </c>
      <c r="D88" s="198">
        <v>0</v>
      </c>
      <c r="E88" s="198">
        <v>0</v>
      </c>
      <c r="F88" s="198">
        <v>30.52</v>
      </c>
      <c r="G88" s="198">
        <v>0</v>
      </c>
      <c r="H88" s="198">
        <v>0</v>
      </c>
      <c r="I88" s="198">
        <v>38.99</v>
      </c>
      <c r="J88" s="198">
        <v>0</v>
      </c>
      <c r="K88" s="198">
        <v>20.260000000000002</v>
      </c>
      <c r="L88" s="198">
        <v>-170.58</v>
      </c>
      <c r="M88" s="198">
        <v>2.48</v>
      </c>
      <c r="N88" s="198">
        <v>2.02</v>
      </c>
      <c r="O88" s="198">
        <v>1.43</v>
      </c>
      <c r="P88" s="198">
        <v>2.7</v>
      </c>
      <c r="Q88" s="198">
        <v>0.37</v>
      </c>
      <c r="R88" s="198">
        <v>0.72</v>
      </c>
      <c r="S88" s="198">
        <v>0.45</v>
      </c>
      <c r="T88" s="198">
        <v>0</v>
      </c>
      <c r="U88" s="198">
        <v>2.0099999999999998</v>
      </c>
      <c r="V88" s="198">
        <v>0.35</v>
      </c>
      <c r="W88" s="198">
        <v>0.79</v>
      </c>
      <c r="X88" s="198">
        <v>2.52</v>
      </c>
      <c r="Y88" s="198">
        <v>511.74</v>
      </c>
      <c r="Z88" s="198">
        <v>4.62</v>
      </c>
      <c r="AA88" s="198">
        <v>1.3</v>
      </c>
      <c r="AB88" s="198">
        <v>0</v>
      </c>
      <c r="AC88" s="198">
        <v>21.9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56.01</v>
      </c>
      <c r="AJ88" s="198">
        <v>0</v>
      </c>
      <c r="AK88" s="198">
        <v>6.23</v>
      </c>
      <c r="AL88" s="198">
        <v>0</v>
      </c>
      <c r="AM88" s="198">
        <v>34.24</v>
      </c>
      <c r="AN88" s="198">
        <v>0</v>
      </c>
      <c r="AO88" s="198">
        <v>258.38</v>
      </c>
      <c r="AP88" s="198">
        <v>0</v>
      </c>
    </row>
    <row r="89" spans="1:42">
      <c r="A89" t="s">
        <v>131</v>
      </c>
      <c r="B89" s="198">
        <v>0</v>
      </c>
      <c r="C89" s="198">
        <v>18.77</v>
      </c>
      <c r="D89" s="198">
        <v>0</v>
      </c>
      <c r="E89" s="198">
        <v>0</v>
      </c>
      <c r="F89" s="198">
        <v>30.52</v>
      </c>
      <c r="G89" s="198">
        <v>0</v>
      </c>
      <c r="H89" s="198">
        <v>0</v>
      </c>
      <c r="I89" s="198">
        <v>38.99</v>
      </c>
      <c r="J89" s="198">
        <v>0</v>
      </c>
      <c r="K89" s="198">
        <v>20.260000000000002</v>
      </c>
      <c r="L89" s="198">
        <v>-160.97</v>
      </c>
      <c r="M89" s="198">
        <v>2.48</v>
      </c>
      <c r="N89" s="198">
        <v>2.02</v>
      </c>
      <c r="O89" s="198">
        <v>1.43</v>
      </c>
      <c r="P89" s="198">
        <v>3</v>
      </c>
      <c r="Q89" s="198">
        <v>0.37</v>
      </c>
      <c r="R89" s="198">
        <v>0.72</v>
      </c>
      <c r="S89" s="198">
        <v>0.45</v>
      </c>
      <c r="T89" s="198">
        <v>0</v>
      </c>
      <c r="U89" s="198">
        <v>2.0099999999999998</v>
      </c>
      <c r="V89" s="198">
        <v>0.36</v>
      </c>
      <c r="W89" s="198">
        <v>0.8</v>
      </c>
      <c r="X89" s="198">
        <v>2.52</v>
      </c>
      <c r="Y89" s="198">
        <v>511.74</v>
      </c>
      <c r="Z89" s="198">
        <v>4.62</v>
      </c>
      <c r="AA89" s="198">
        <v>1.3</v>
      </c>
      <c r="AB89" s="198">
        <v>0</v>
      </c>
      <c r="AC89" s="198">
        <v>21.9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56.01</v>
      </c>
      <c r="AJ89" s="198">
        <v>0</v>
      </c>
      <c r="AK89" s="198">
        <v>6.23</v>
      </c>
      <c r="AL89" s="198">
        <v>0</v>
      </c>
      <c r="AM89" s="198">
        <v>34.24</v>
      </c>
      <c r="AN89" s="198">
        <v>0</v>
      </c>
      <c r="AO89" s="198">
        <v>258.38</v>
      </c>
      <c r="AP89" s="198">
        <v>0</v>
      </c>
    </row>
    <row r="90" spans="1:42">
      <c r="A90" t="s">
        <v>132</v>
      </c>
      <c r="B90" s="198">
        <v>0</v>
      </c>
      <c r="C90" s="198">
        <v>18.77</v>
      </c>
      <c r="D90" s="198">
        <v>0</v>
      </c>
      <c r="E90" s="198">
        <v>0</v>
      </c>
      <c r="F90" s="198">
        <v>30.52</v>
      </c>
      <c r="G90" s="198">
        <v>0</v>
      </c>
      <c r="H90" s="198">
        <v>0</v>
      </c>
      <c r="I90" s="198">
        <v>38.99</v>
      </c>
      <c r="J90" s="198">
        <v>0</v>
      </c>
      <c r="K90" s="198">
        <v>20.260000000000002</v>
      </c>
      <c r="L90" s="198">
        <v>-171.54</v>
      </c>
      <c r="M90" s="198">
        <v>2.48</v>
      </c>
      <c r="N90" s="198">
        <v>2.02</v>
      </c>
      <c r="O90" s="198">
        <v>1.43</v>
      </c>
      <c r="P90" s="198">
        <v>3.29</v>
      </c>
      <c r="Q90" s="198">
        <v>0.37</v>
      </c>
      <c r="R90" s="198">
        <v>0.72</v>
      </c>
      <c r="S90" s="198">
        <v>0.45</v>
      </c>
      <c r="T90" s="198">
        <v>0</v>
      </c>
      <c r="U90" s="198">
        <v>2.0099999999999998</v>
      </c>
      <c r="V90" s="198">
        <v>0.35</v>
      </c>
      <c r="W90" s="198">
        <v>0.79</v>
      </c>
      <c r="X90" s="198">
        <v>2.52</v>
      </c>
      <c r="Y90" s="198">
        <v>511.74</v>
      </c>
      <c r="Z90" s="198">
        <v>4.62</v>
      </c>
      <c r="AA90" s="198">
        <v>1.3</v>
      </c>
      <c r="AB90" s="198">
        <v>0</v>
      </c>
      <c r="AC90" s="198">
        <v>21.9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56.01</v>
      </c>
      <c r="AJ90" s="198">
        <v>0</v>
      </c>
      <c r="AK90" s="198">
        <v>1.43</v>
      </c>
      <c r="AL90" s="198">
        <v>0</v>
      </c>
      <c r="AM90" s="198">
        <v>34.24</v>
      </c>
      <c r="AN90" s="198">
        <v>0</v>
      </c>
      <c r="AO90" s="198">
        <v>258.38</v>
      </c>
      <c r="AP90" s="198">
        <v>0</v>
      </c>
    </row>
    <row r="91" spans="1:42">
      <c r="A91" t="s">
        <v>133</v>
      </c>
      <c r="B91" s="198">
        <v>0</v>
      </c>
      <c r="C91" s="198">
        <v>18.77</v>
      </c>
      <c r="D91" s="198">
        <v>0</v>
      </c>
      <c r="E91" s="198">
        <v>0</v>
      </c>
      <c r="F91" s="198">
        <v>30.52</v>
      </c>
      <c r="G91" s="198">
        <v>0</v>
      </c>
      <c r="H91" s="198">
        <v>0</v>
      </c>
      <c r="I91" s="198">
        <v>39.229999999999997</v>
      </c>
      <c r="J91" s="198">
        <v>0</v>
      </c>
      <c r="K91" s="198">
        <v>20.260000000000002</v>
      </c>
      <c r="L91" s="198">
        <v>-173.47</v>
      </c>
      <c r="M91" s="198">
        <v>2.48</v>
      </c>
      <c r="N91" s="198">
        <v>2.02</v>
      </c>
      <c r="O91" s="198">
        <v>1.43</v>
      </c>
      <c r="P91" s="198">
        <v>3.59</v>
      </c>
      <c r="Q91" s="198">
        <v>0.37</v>
      </c>
      <c r="R91" s="198">
        <v>0.72</v>
      </c>
      <c r="S91" s="198">
        <v>0.45</v>
      </c>
      <c r="T91" s="198">
        <v>0</v>
      </c>
      <c r="U91" s="198">
        <v>2.0099999999999998</v>
      </c>
      <c r="V91" s="198">
        <v>0.35</v>
      </c>
      <c r="W91" s="198">
        <v>0.79</v>
      </c>
      <c r="X91" s="198">
        <v>2.52</v>
      </c>
      <c r="Y91" s="198">
        <v>511.74</v>
      </c>
      <c r="Z91" s="198">
        <v>4.62</v>
      </c>
      <c r="AA91" s="198">
        <v>1.3</v>
      </c>
      <c r="AB91" s="198">
        <v>0</v>
      </c>
      <c r="AC91" s="198">
        <v>21.9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56.01</v>
      </c>
      <c r="AJ91" s="198">
        <v>0</v>
      </c>
      <c r="AK91" s="198">
        <v>2.7</v>
      </c>
      <c r="AL91" s="198">
        <v>0</v>
      </c>
      <c r="AM91" s="198">
        <v>34.24</v>
      </c>
      <c r="AN91" s="198">
        <v>0</v>
      </c>
      <c r="AO91" s="198">
        <v>258.38</v>
      </c>
      <c r="AP91" s="198">
        <v>0</v>
      </c>
    </row>
    <row r="92" spans="1:42">
      <c r="A92" t="s">
        <v>134</v>
      </c>
      <c r="B92" s="198">
        <v>0</v>
      </c>
      <c r="C92" s="198">
        <v>18.77</v>
      </c>
      <c r="D92" s="198">
        <v>0</v>
      </c>
      <c r="E92" s="198">
        <v>0</v>
      </c>
      <c r="F92" s="198">
        <v>30.52</v>
      </c>
      <c r="G92" s="198">
        <v>0</v>
      </c>
      <c r="H92" s="198">
        <v>0</v>
      </c>
      <c r="I92" s="198">
        <v>39.229999999999997</v>
      </c>
      <c r="J92" s="198">
        <v>0</v>
      </c>
      <c r="K92" s="198">
        <v>20.260000000000002</v>
      </c>
      <c r="L92" s="198">
        <v>-120.61</v>
      </c>
      <c r="M92" s="198">
        <v>2.48</v>
      </c>
      <c r="N92" s="198">
        <v>2.02</v>
      </c>
      <c r="O92" s="198">
        <v>1.43</v>
      </c>
      <c r="P92" s="198">
        <v>3.89</v>
      </c>
      <c r="Q92" s="198">
        <v>0.37</v>
      </c>
      <c r="R92" s="198">
        <v>0.72</v>
      </c>
      <c r="S92" s="198">
        <v>0.45</v>
      </c>
      <c r="T92" s="198">
        <v>0</v>
      </c>
      <c r="U92" s="198">
        <v>2.0099999999999998</v>
      </c>
      <c r="V92" s="198">
        <v>0.35</v>
      </c>
      <c r="W92" s="198">
        <v>0.79</v>
      </c>
      <c r="X92" s="198">
        <v>2.52</v>
      </c>
      <c r="Y92" s="198">
        <v>511.74</v>
      </c>
      <c r="Z92" s="198">
        <v>4.62</v>
      </c>
      <c r="AA92" s="198">
        <v>1.3</v>
      </c>
      <c r="AB92" s="198">
        <v>0</v>
      </c>
      <c r="AC92" s="198">
        <v>21.9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56.01</v>
      </c>
      <c r="AJ92" s="198">
        <v>0</v>
      </c>
      <c r="AK92" s="198">
        <v>0</v>
      </c>
      <c r="AL92" s="198">
        <v>0</v>
      </c>
      <c r="AM92" s="198">
        <v>34.24</v>
      </c>
      <c r="AN92" s="198">
        <v>0</v>
      </c>
      <c r="AO92" s="198">
        <v>258.38</v>
      </c>
      <c r="AP92" s="198">
        <v>0</v>
      </c>
    </row>
    <row r="93" spans="1:42">
      <c r="A93" t="s">
        <v>135</v>
      </c>
      <c r="B93" s="198">
        <v>0</v>
      </c>
      <c r="C93" s="198">
        <v>18.77</v>
      </c>
      <c r="D93" s="198">
        <v>0</v>
      </c>
      <c r="E93" s="198">
        <v>0</v>
      </c>
      <c r="F93" s="198">
        <v>30.52</v>
      </c>
      <c r="G93" s="198">
        <v>0</v>
      </c>
      <c r="H93" s="198">
        <v>0</v>
      </c>
      <c r="I93" s="198">
        <v>39.229999999999997</v>
      </c>
      <c r="J93" s="198">
        <v>0</v>
      </c>
      <c r="K93" s="198">
        <v>48.13</v>
      </c>
      <c r="L93" s="198">
        <v>-97.82</v>
      </c>
      <c r="M93" s="198">
        <v>2.48</v>
      </c>
      <c r="N93" s="198">
        <v>2.02</v>
      </c>
      <c r="O93" s="198">
        <v>1.43</v>
      </c>
      <c r="P93" s="198">
        <v>1.04</v>
      </c>
      <c r="Q93" s="198">
        <v>0.37</v>
      </c>
      <c r="R93" s="198">
        <v>0.72</v>
      </c>
      <c r="S93" s="198">
        <v>0.45</v>
      </c>
      <c r="T93" s="198">
        <v>0</v>
      </c>
      <c r="U93" s="198">
        <v>2.0099999999999998</v>
      </c>
      <c r="V93" s="198">
        <v>0.35</v>
      </c>
      <c r="W93" s="198">
        <v>0.79</v>
      </c>
      <c r="X93" s="198">
        <v>2.52</v>
      </c>
      <c r="Y93" s="198">
        <v>511.74</v>
      </c>
      <c r="Z93" s="198">
        <v>4.62</v>
      </c>
      <c r="AA93" s="198">
        <v>1.3</v>
      </c>
      <c r="AB93" s="198">
        <v>0</v>
      </c>
      <c r="AC93" s="198">
        <v>21.9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56.01</v>
      </c>
      <c r="AJ93" s="198">
        <v>0</v>
      </c>
      <c r="AK93" s="198">
        <v>0.12</v>
      </c>
      <c r="AL93" s="198">
        <v>0</v>
      </c>
      <c r="AM93" s="198">
        <v>34.24</v>
      </c>
      <c r="AN93" s="198">
        <v>0</v>
      </c>
      <c r="AO93" s="198">
        <v>258.38</v>
      </c>
      <c r="AP93" s="198">
        <v>0</v>
      </c>
    </row>
    <row r="94" spans="1:42">
      <c r="A94" t="s">
        <v>136</v>
      </c>
      <c r="B94" s="198">
        <v>0</v>
      </c>
      <c r="C94" s="198">
        <v>18.77</v>
      </c>
      <c r="D94" s="198">
        <v>0</v>
      </c>
      <c r="E94" s="198">
        <v>0</v>
      </c>
      <c r="F94" s="198">
        <v>30.52</v>
      </c>
      <c r="G94" s="198">
        <v>0</v>
      </c>
      <c r="H94" s="198">
        <v>0</v>
      </c>
      <c r="I94" s="198">
        <v>39.229999999999997</v>
      </c>
      <c r="J94" s="198">
        <v>0</v>
      </c>
      <c r="K94" s="198">
        <v>127.9</v>
      </c>
      <c r="L94" s="198">
        <v>-97.82</v>
      </c>
      <c r="M94" s="198">
        <v>2.48</v>
      </c>
      <c r="N94" s="198">
        <v>2.02</v>
      </c>
      <c r="O94" s="198">
        <v>1.43</v>
      </c>
      <c r="P94" s="198">
        <v>1.05</v>
      </c>
      <c r="Q94" s="198">
        <v>0.37</v>
      </c>
      <c r="R94" s="198">
        <v>0.72</v>
      </c>
      <c r="S94" s="198">
        <v>0.45</v>
      </c>
      <c r="T94" s="198">
        <v>0</v>
      </c>
      <c r="U94" s="198">
        <v>2.0099999999999998</v>
      </c>
      <c r="V94" s="198">
        <v>0.35</v>
      </c>
      <c r="W94" s="198">
        <v>0.79</v>
      </c>
      <c r="X94" s="198">
        <v>2.52</v>
      </c>
      <c r="Y94" s="198">
        <v>511.74</v>
      </c>
      <c r="Z94" s="198">
        <v>4.62</v>
      </c>
      <c r="AA94" s="198">
        <v>1.3</v>
      </c>
      <c r="AB94" s="198">
        <v>0</v>
      </c>
      <c r="AC94" s="198">
        <v>21.9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56.01</v>
      </c>
      <c r="AJ94" s="198">
        <v>0</v>
      </c>
      <c r="AK94" s="198">
        <v>0</v>
      </c>
      <c r="AL94" s="198">
        <v>0</v>
      </c>
      <c r="AM94" s="198">
        <v>34.24</v>
      </c>
      <c r="AN94" s="198">
        <v>0</v>
      </c>
      <c r="AO94" s="198">
        <v>258.38</v>
      </c>
      <c r="AP94" s="198">
        <v>0</v>
      </c>
    </row>
    <row r="95" spans="1:42">
      <c r="A95" t="s">
        <v>137</v>
      </c>
      <c r="B95" s="198">
        <v>0</v>
      </c>
      <c r="C95" s="198">
        <v>18.77</v>
      </c>
      <c r="D95" s="198">
        <v>0</v>
      </c>
      <c r="E95" s="198">
        <v>0</v>
      </c>
      <c r="F95" s="198">
        <v>30.52</v>
      </c>
      <c r="G95" s="198">
        <v>0</v>
      </c>
      <c r="H95" s="198">
        <v>0</v>
      </c>
      <c r="I95" s="198">
        <v>39.229999999999997</v>
      </c>
      <c r="J95" s="198">
        <v>0</v>
      </c>
      <c r="K95" s="198">
        <v>203.83</v>
      </c>
      <c r="L95" s="198">
        <v>-100.44</v>
      </c>
      <c r="M95" s="198">
        <v>2.48</v>
      </c>
      <c r="N95" s="198">
        <v>2.02</v>
      </c>
      <c r="O95" s="198">
        <v>1.43</v>
      </c>
      <c r="P95" s="198">
        <v>1.03</v>
      </c>
      <c r="Q95" s="198">
        <v>0.37</v>
      </c>
      <c r="R95" s="198">
        <v>0.72</v>
      </c>
      <c r="S95" s="198">
        <v>0.45</v>
      </c>
      <c r="T95" s="198">
        <v>0</v>
      </c>
      <c r="U95" s="198">
        <v>2.0099999999999998</v>
      </c>
      <c r="V95" s="198">
        <v>0.35</v>
      </c>
      <c r="W95" s="198">
        <v>0.79</v>
      </c>
      <c r="X95" s="198">
        <v>2.52</v>
      </c>
      <c r="Y95" s="198">
        <v>511.74</v>
      </c>
      <c r="Z95" s="198">
        <v>18.899999999999999</v>
      </c>
      <c r="AA95" s="198">
        <v>1.3</v>
      </c>
      <c r="AB95" s="198">
        <v>0</v>
      </c>
      <c r="AC95" s="198">
        <v>21.9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56.01</v>
      </c>
      <c r="AJ95" s="198">
        <v>0</v>
      </c>
      <c r="AK95" s="198">
        <v>0</v>
      </c>
      <c r="AL95" s="198">
        <v>0</v>
      </c>
      <c r="AM95" s="198">
        <v>34.24</v>
      </c>
      <c r="AN95" s="198">
        <v>0</v>
      </c>
      <c r="AO95" s="198">
        <v>258.38</v>
      </c>
      <c r="AP95" s="198">
        <v>0</v>
      </c>
    </row>
    <row r="96" spans="1:42">
      <c r="A96" t="s">
        <v>138</v>
      </c>
      <c r="B96" s="198">
        <v>0</v>
      </c>
      <c r="C96" s="198">
        <v>18.77</v>
      </c>
      <c r="D96" s="198">
        <v>0</v>
      </c>
      <c r="E96" s="198">
        <v>0</v>
      </c>
      <c r="F96" s="198">
        <v>30.52</v>
      </c>
      <c r="G96" s="198">
        <v>0</v>
      </c>
      <c r="H96" s="198">
        <v>0</v>
      </c>
      <c r="I96" s="198">
        <v>39.229999999999997</v>
      </c>
      <c r="J96" s="198">
        <v>0</v>
      </c>
      <c r="K96" s="198">
        <v>237.46</v>
      </c>
      <c r="L96" s="198">
        <v>-100.44</v>
      </c>
      <c r="M96" s="198">
        <v>2.48</v>
      </c>
      <c r="N96" s="198">
        <v>2.02</v>
      </c>
      <c r="O96" s="198">
        <v>1.43</v>
      </c>
      <c r="P96" s="198">
        <v>1.01</v>
      </c>
      <c r="Q96" s="198">
        <v>0.37</v>
      </c>
      <c r="R96" s="198">
        <v>0.72</v>
      </c>
      <c r="S96" s="198">
        <v>0.45</v>
      </c>
      <c r="T96" s="198">
        <v>0</v>
      </c>
      <c r="U96" s="198">
        <v>2.0099999999999998</v>
      </c>
      <c r="V96" s="198">
        <v>0.35</v>
      </c>
      <c r="W96" s="198">
        <v>0.79</v>
      </c>
      <c r="X96" s="198">
        <v>2.52</v>
      </c>
      <c r="Y96" s="198">
        <v>511.74</v>
      </c>
      <c r="Z96" s="198">
        <v>22.74</v>
      </c>
      <c r="AA96" s="198">
        <v>1.3</v>
      </c>
      <c r="AB96" s="198">
        <v>0</v>
      </c>
      <c r="AC96" s="198">
        <v>21.9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56.01</v>
      </c>
      <c r="AJ96" s="198">
        <v>0</v>
      </c>
      <c r="AK96" s="198">
        <v>0</v>
      </c>
      <c r="AL96" s="198">
        <v>0</v>
      </c>
      <c r="AM96" s="198">
        <v>34.24</v>
      </c>
      <c r="AN96" s="198">
        <v>0</v>
      </c>
      <c r="AO96" s="198">
        <v>258.38</v>
      </c>
      <c r="AP96" s="198">
        <v>0</v>
      </c>
    </row>
    <row r="97" spans="1:42">
      <c r="A97" t="s">
        <v>139</v>
      </c>
      <c r="B97" s="198">
        <v>0</v>
      </c>
      <c r="C97" s="198">
        <v>18.77</v>
      </c>
      <c r="D97" s="198">
        <v>0</v>
      </c>
      <c r="E97" s="198">
        <v>0</v>
      </c>
      <c r="F97" s="198">
        <v>30.52</v>
      </c>
      <c r="G97" s="198">
        <v>0</v>
      </c>
      <c r="H97" s="198">
        <v>0</v>
      </c>
      <c r="I97" s="198">
        <v>39.229999999999997</v>
      </c>
      <c r="J97" s="198">
        <v>0</v>
      </c>
      <c r="K97" s="198">
        <v>253.7</v>
      </c>
      <c r="L97" s="198">
        <v>-100.44</v>
      </c>
      <c r="M97" s="198">
        <v>2.48</v>
      </c>
      <c r="N97" s="198">
        <v>2.02</v>
      </c>
      <c r="O97" s="198">
        <v>1.43</v>
      </c>
      <c r="P97" s="198">
        <v>0.99</v>
      </c>
      <c r="Q97" s="198">
        <v>4.58</v>
      </c>
      <c r="R97" s="198">
        <v>9.4499999999999993</v>
      </c>
      <c r="S97" s="198">
        <v>5.59</v>
      </c>
      <c r="T97" s="198">
        <v>0</v>
      </c>
      <c r="U97" s="198">
        <v>2.0099999999999998</v>
      </c>
      <c r="V97" s="198">
        <v>0.35</v>
      </c>
      <c r="W97" s="198">
        <v>0.79</v>
      </c>
      <c r="X97" s="198">
        <v>2.52</v>
      </c>
      <c r="Y97" s="198">
        <v>511.74</v>
      </c>
      <c r="Z97" s="198">
        <v>26.58</v>
      </c>
      <c r="AA97" s="198">
        <v>1.3</v>
      </c>
      <c r="AB97" s="198">
        <v>0</v>
      </c>
      <c r="AC97" s="198">
        <v>21.9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56.01</v>
      </c>
      <c r="AJ97" s="198">
        <v>0</v>
      </c>
      <c r="AK97" s="198">
        <v>0.12</v>
      </c>
      <c r="AL97" s="198">
        <v>0</v>
      </c>
      <c r="AM97" s="198">
        <v>34.24</v>
      </c>
      <c r="AN97" s="198">
        <v>0</v>
      </c>
      <c r="AO97" s="198">
        <v>258.38</v>
      </c>
      <c r="AP97" s="198">
        <v>0</v>
      </c>
    </row>
    <row r="98" spans="1:42">
      <c r="A98" t="s">
        <v>140</v>
      </c>
      <c r="B98" s="198">
        <v>0</v>
      </c>
      <c r="C98" s="198">
        <v>18.77</v>
      </c>
      <c r="D98" s="198">
        <v>0</v>
      </c>
      <c r="E98" s="198">
        <v>0</v>
      </c>
      <c r="F98" s="198">
        <v>30.52</v>
      </c>
      <c r="G98" s="198">
        <v>0</v>
      </c>
      <c r="H98" s="198">
        <v>0</v>
      </c>
      <c r="I98" s="198">
        <v>39.229999999999997</v>
      </c>
      <c r="J98" s="198">
        <v>0</v>
      </c>
      <c r="K98" s="198">
        <v>253.7</v>
      </c>
      <c r="L98" s="198">
        <v>-100.44</v>
      </c>
      <c r="M98" s="198">
        <v>2.48</v>
      </c>
      <c r="N98" s="198">
        <v>2.02</v>
      </c>
      <c r="O98" s="198">
        <v>1.43</v>
      </c>
      <c r="P98" s="198">
        <v>0.99</v>
      </c>
      <c r="Q98" s="198">
        <v>4.58</v>
      </c>
      <c r="R98" s="198">
        <v>9.4499999999999993</v>
      </c>
      <c r="S98" s="198">
        <v>5.59</v>
      </c>
      <c r="T98" s="198">
        <v>0</v>
      </c>
      <c r="U98" s="198">
        <v>2.0099999999999998</v>
      </c>
      <c r="V98" s="198">
        <v>6.1</v>
      </c>
      <c r="W98" s="198">
        <v>10.77</v>
      </c>
      <c r="X98" s="198">
        <v>27.31</v>
      </c>
      <c r="Y98" s="198">
        <v>511.74</v>
      </c>
      <c r="Z98" s="198">
        <v>40.04</v>
      </c>
      <c r="AA98" s="198">
        <v>14.16</v>
      </c>
      <c r="AB98" s="198">
        <v>0</v>
      </c>
      <c r="AC98" s="198">
        <v>21.9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56.01</v>
      </c>
      <c r="AJ98" s="198">
        <v>0</v>
      </c>
      <c r="AK98" s="198">
        <v>0</v>
      </c>
      <c r="AL98" s="198">
        <v>0</v>
      </c>
      <c r="AM98" s="198">
        <v>34.24</v>
      </c>
      <c r="AN98" s="198">
        <v>0</v>
      </c>
      <c r="AO98" s="198">
        <v>258.38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0.44796249999999993</v>
      </c>
      <c r="D99">
        <f t="shared" si="0"/>
        <v>0</v>
      </c>
      <c r="E99">
        <f t="shared" si="0"/>
        <v>0</v>
      </c>
      <c r="F99">
        <f t="shared" si="0"/>
        <v>0.73247999999999969</v>
      </c>
      <c r="G99">
        <f t="shared" si="0"/>
        <v>0</v>
      </c>
      <c r="H99">
        <f t="shared" si="0"/>
        <v>0</v>
      </c>
      <c r="I99">
        <f t="shared" si="0"/>
        <v>0.93935999999999942</v>
      </c>
      <c r="J99">
        <f t="shared" si="0"/>
        <v>0</v>
      </c>
      <c r="K99">
        <f t="shared" si="0"/>
        <v>2.0429775000000014</v>
      </c>
      <c r="L99">
        <f t="shared" si="0"/>
        <v>-3.6888675000000006</v>
      </c>
      <c r="M99">
        <f t="shared" si="0"/>
        <v>0.25525250000000038</v>
      </c>
      <c r="N99">
        <f t="shared" si="0"/>
        <v>0.12149249999999966</v>
      </c>
      <c r="O99">
        <f t="shared" si="0"/>
        <v>5.5985000000000118E-2</v>
      </c>
      <c r="P99">
        <f t="shared" si="0"/>
        <v>8.7487500000000121E-2</v>
      </c>
      <c r="Q99">
        <f t="shared" si="0"/>
        <v>3.6212500000000064E-2</v>
      </c>
      <c r="R99">
        <f t="shared" si="0"/>
        <v>7.4245000000000172E-2</v>
      </c>
      <c r="S99">
        <f t="shared" si="0"/>
        <v>4.4204999999999821E-2</v>
      </c>
      <c r="T99">
        <f t="shared" si="0"/>
        <v>0</v>
      </c>
      <c r="U99">
        <f t="shared" si="0"/>
        <v>4.823999999999995E-2</v>
      </c>
      <c r="V99">
        <f t="shared" si="0"/>
        <v>4.3337500000000063E-2</v>
      </c>
      <c r="W99">
        <f t="shared" si="0"/>
        <v>0.11069000000000022</v>
      </c>
      <c r="X99">
        <f t="shared" si="0"/>
        <v>0.31941499999999973</v>
      </c>
      <c r="Y99">
        <f t="shared" si="0"/>
        <v>12.281759999999995</v>
      </c>
      <c r="Z99">
        <f t="shared" si="0"/>
        <v>0.34584499999999846</v>
      </c>
      <c r="AA99">
        <f t="shared" si="0"/>
        <v>0.18112499999999929</v>
      </c>
      <c r="AB99">
        <f t="shared" si="0"/>
        <v>0</v>
      </c>
      <c r="AC99">
        <f t="shared" si="0"/>
        <v>0.52983250000000082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4.2424999999999997E-3</v>
      </c>
      <c r="AI99">
        <f t="shared" si="0"/>
        <v>1.3456050000000022</v>
      </c>
      <c r="AJ99">
        <f t="shared" si="0"/>
        <v>0</v>
      </c>
      <c r="AK99">
        <f t="shared" si="0"/>
        <v>0.19815750000000015</v>
      </c>
      <c r="AL99">
        <f t="shared" si="0"/>
        <v>0</v>
      </c>
      <c r="AM99">
        <f t="shared" si="0"/>
        <v>0.82175999999999805</v>
      </c>
      <c r="AN99">
        <f t="shared" si="0"/>
        <v>0</v>
      </c>
      <c r="AO99">
        <f t="shared" si="0"/>
        <v>6.1512800000000007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10.83</v>
      </c>
      <c r="D3" s="198">
        <v>0</v>
      </c>
      <c r="E3" s="198">
        <v>0</v>
      </c>
      <c r="F3" s="198">
        <v>17.649999999999999</v>
      </c>
      <c r="G3" s="198">
        <v>0</v>
      </c>
      <c r="H3" s="198">
        <v>0</v>
      </c>
      <c r="I3" s="198">
        <v>22.83</v>
      </c>
      <c r="J3" s="198">
        <v>0</v>
      </c>
      <c r="K3" s="198">
        <v>85.03</v>
      </c>
      <c r="L3" s="198">
        <v>56.62</v>
      </c>
      <c r="M3" s="198">
        <v>0</v>
      </c>
      <c r="N3" s="198">
        <v>1.18</v>
      </c>
      <c r="O3" s="198">
        <v>0.98</v>
      </c>
      <c r="P3" s="198">
        <v>2</v>
      </c>
      <c r="Q3" s="198">
        <v>2.73</v>
      </c>
      <c r="R3" s="198">
        <v>5.55</v>
      </c>
      <c r="S3" s="198">
        <v>3.47</v>
      </c>
      <c r="T3" s="198">
        <v>0</v>
      </c>
      <c r="U3" s="198">
        <v>10.73</v>
      </c>
      <c r="V3" s="198">
        <v>3.68</v>
      </c>
      <c r="W3" s="198">
        <v>0.46</v>
      </c>
      <c r="X3" s="198">
        <v>1.46</v>
      </c>
      <c r="Y3" s="198">
        <v>56.48</v>
      </c>
      <c r="Z3" s="198">
        <v>2.67</v>
      </c>
      <c r="AA3" s="198">
        <v>13.3</v>
      </c>
      <c r="AB3" s="198">
        <v>0</v>
      </c>
      <c r="AC3" s="198">
        <v>11.68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32.74</v>
      </c>
      <c r="AJ3" s="198">
        <v>0</v>
      </c>
      <c r="AK3" s="198">
        <v>0</v>
      </c>
      <c r="AL3" s="198">
        <v>0</v>
      </c>
      <c r="AM3" s="198">
        <v>17.16</v>
      </c>
      <c r="AN3" s="198">
        <v>0</v>
      </c>
      <c r="AO3" s="198">
        <v>126.36</v>
      </c>
      <c r="AP3" s="198">
        <v>0</v>
      </c>
    </row>
    <row r="4" spans="1:42">
      <c r="A4" t="s">
        <v>46</v>
      </c>
      <c r="B4" s="198">
        <v>0</v>
      </c>
      <c r="C4" s="198">
        <v>10.83</v>
      </c>
      <c r="D4" s="198">
        <v>0</v>
      </c>
      <c r="E4" s="198">
        <v>0</v>
      </c>
      <c r="F4" s="198">
        <v>17.649999999999999</v>
      </c>
      <c r="G4" s="198">
        <v>0</v>
      </c>
      <c r="H4" s="198">
        <v>0</v>
      </c>
      <c r="I4" s="198">
        <v>22.83</v>
      </c>
      <c r="J4" s="198">
        <v>0</v>
      </c>
      <c r="K4" s="198">
        <v>85.03</v>
      </c>
      <c r="L4" s="198">
        <v>56.62</v>
      </c>
      <c r="M4" s="198">
        <v>0</v>
      </c>
      <c r="N4" s="198">
        <v>1.18</v>
      </c>
      <c r="O4" s="198">
        <v>0.98</v>
      </c>
      <c r="P4" s="198">
        <v>2</v>
      </c>
      <c r="Q4" s="198">
        <v>2.73</v>
      </c>
      <c r="R4" s="198">
        <v>5.55</v>
      </c>
      <c r="S4" s="198">
        <v>3.47</v>
      </c>
      <c r="T4" s="198">
        <v>0</v>
      </c>
      <c r="U4" s="198">
        <v>10.73</v>
      </c>
      <c r="V4" s="198">
        <v>3.68</v>
      </c>
      <c r="W4" s="198">
        <v>0.46</v>
      </c>
      <c r="X4" s="198">
        <v>1.46</v>
      </c>
      <c r="Y4" s="198">
        <v>56.48</v>
      </c>
      <c r="Z4" s="198">
        <v>2.67</v>
      </c>
      <c r="AA4" s="198">
        <v>13.3</v>
      </c>
      <c r="AB4" s="198">
        <v>0</v>
      </c>
      <c r="AC4" s="198">
        <v>11.68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32.74</v>
      </c>
      <c r="AJ4" s="198">
        <v>0</v>
      </c>
      <c r="AK4" s="198">
        <v>0</v>
      </c>
      <c r="AL4" s="198">
        <v>0</v>
      </c>
      <c r="AM4" s="198">
        <v>17.16</v>
      </c>
      <c r="AN4" s="198">
        <v>0</v>
      </c>
      <c r="AO4" s="198">
        <v>126.36</v>
      </c>
      <c r="AP4" s="198">
        <v>0</v>
      </c>
    </row>
    <row r="5" spans="1:42">
      <c r="A5" t="s">
        <v>47</v>
      </c>
      <c r="B5" s="198">
        <v>0</v>
      </c>
      <c r="C5" s="198">
        <v>10.83</v>
      </c>
      <c r="D5" s="198">
        <v>0</v>
      </c>
      <c r="E5" s="198">
        <v>0</v>
      </c>
      <c r="F5" s="198">
        <v>17.649999999999999</v>
      </c>
      <c r="G5" s="198">
        <v>0</v>
      </c>
      <c r="H5" s="198">
        <v>0</v>
      </c>
      <c r="I5" s="198">
        <v>22.83</v>
      </c>
      <c r="J5" s="198">
        <v>0</v>
      </c>
      <c r="K5" s="198">
        <v>85.03</v>
      </c>
      <c r="L5" s="198">
        <v>56.62</v>
      </c>
      <c r="M5" s="198">
        <v>0</v>
      </c>
      <c r="N5" s="198">
        <v>1.18</v>
      </c>
      <c r="O5" s="198">
        <v>0.98</v>
      </c>
      <c r="P5" s="198">
        <v>2</v>
      </c>
      <c r="Q5" s="198">
        <v>2.7</v>
      </c>
      <c r="R5" s="198">
        <v>5.43</v>
      </c>
      <c r="S5" s="198">
        <v>3.36</v>
      </c>
      <c r="T5" s="198">
        <v>0</v>
      </c>
      <c r="U5" s="198">
        <v>10.73</v>
      </c>
      <c r="V5" s="198">
        <v>3.68</v>
      </c>
      <c r="W5" s="198">
        <v>0.46</v>
      </c>
      <c r="X5" s="198">
        <v>1.46</v>
      </c>
      <c r="Y5" s="198">
        <v>56.48</v>
      </c>
      <c r="Z5" s="198">
        <v>2.67</v>
      </c>
      <c r="AA5" s="198">
        <v>13.3</v>
      </c>
      <c r="AB5" s="198">
        <v>0</v>
      </c>
      <c r="AC5" s="198">
        <v>11.68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31.82</v>
      </c>
      <c r="AJ5" s="198">
        <v>0</v>
      </c>
      <c r="AK5" s="198">
        <v>0</v>
      </c>
      <c r="AL5" s="198">
        <v>0</v>
      </c>
      <c r="AM5" s="198">
        <v>17.16</v>
      </c>
      <c r="AN5" s="198">
        <v>0</v>
      </c>
      <c r="AO5" s="198">
        <v>126.36</v>
      </c>
      <c r="AP5" s="198">
        <v>0</v>
      </c>
    </row>
    <row r="6" spans="1:42">
      <c r="A6" t="s">
        <v>48</v>
      </c>
      <c r="B6" s="198">
        <v>0</v>
      </c>
      <c r="C6" s="198">
        <v>10.83</v>
      </c>
      <c r="D6" s="198">
        <v>0</v>
      </c>
      <c r="E6" s="198">
        <v>0</v>
      </c>
      <c r="F6" s="198">
        <v>17.649999999999999</v>
      </c>
      <c r="G6" s="198">
        <v>0</v>
      </c>
      <c r="H6" s="198">
        <v>0</v>
      </c>
      <c r="I6" s="198">
        <v>22.83</v>
      </c>
      <c r="J6" s="198">
        <v>0</v>
      </c>
      <c r="K6" s="198">
        <v>85.03</v>
      </c>
      <c r="L6" s="198">
        <v>56.62</v>
      </c>
      <c r="M6" s="198">
        <v>0</v>
      </c>
      <c r="N6" s="198">
        <v>1.18</v>
      </c>
      <c r="O6" s="198">
        <v>0.98</v>
      </c>
      <c r="P6" s="198">
        <v>2.0099999999999998</v>
      </c>
      <c r="Q6" s="198">
        <v>2.7</v>
      </c>
      <c r="R6" s="198">
        <v>5.43</v>
      </c>
      <c r="S6" s="198">
        <v>3.36</v>
      </c>
      <c r="T6" s="198">
        <v>0</v>
      </c>
      <c r="U6" s="198">
        <v>10.73</v>
      </c>
      <c r="V6" s="198">
        <v>3.68</v>
      </c>
      <c r="W6" s="198">
        <v>0.46</v>
      </c>
      <c r="X6" s="198">
        <v>1.46</v>
      </c>
      <c r="Y6" s="198">
        <v>56.48</v>
      </c>
      <c r="Z6" s="198">
        <v>2.67</v>
      </c>
      <c r="AA6" s="198">
        <v>13.3</v>
      </c>
      <c r="AB6" s="198">
        <v>0</v>
      </c>
      <c r="AC6" s="198">
        <v>11.68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31.82</v>
      </c>
      <c r="AJ6" s="198">
        <v>0</v>
      </c>
      <c r="AK6" s="198">
        <v>0</v>
      </c>
      <c r="AL6" s="198">
        <v>0</v>
      </c>
      <c r="AM6" s="198">
        <v>17.16</v>
      </c>
      <c r="AN6" s="198">
        <v>0</v>
      </c>
      <c r="AO6" s="198">
        <v>126.36</v>
      </c>
      <c r="AP6" s="198">
        <v>0</v>
      </c>
    </row>
    <row r="7" spans="1:42">
      <c r="A7" t="s">
        <v>49</v>
      </c>
      <c r="B7" s="198">
        <v>0</v>
      </c>
      <c r="C7" s="198">
        <v>10.83</v>
      </c>
      <c r="D7" s="198">
        <v>0</v>
      </c>
      <c r="E7" s="198">
        <v>0</v>
      </c>
      <c r="F7" s="198">
        <v>17.649999999999999</v>
      </c>
      <c r="G7" s="198">
        <v>0</v>
      </c>
      <c r="H7" s="198">
        <v>0</v>
      </c>
      <c r="I7" s="198">
        <v>22.83</v>
      </c>
      <c r="J7" s="198">
        <v>0</v>
      </c>
      <c r="K7" s="198">
        <v>85.03</v>
      </c>
      <c r="L7" s="198">
        <v>56.62</v>
      </c>
      <c r="M7" s="198">
        <v>0</v>
      </c>
      <c r="N7" s="198">
        <v>1.18</v>
      </c>
      <c r="O7" s="198">
        <v>0.98</v>
      </c>
      <c r="P7" s="198">
        <v>2.0099999999999998</v>
      </c>
      <c r="Q7" s="198">
        <v>2.7</v>
      </c>
      <c r="R7" s="198">
        <v>5.43</v>
      </c>
      <c r="S7" s="198">
        <v>3.36</v>
      </c>
      <c r="T7" s="198">
        <v>0</v>
      </c>
      <c r="U7" s="198">
        <v>10.73</v>
      </c>
      <c r="V7" s="198">
        <v>4.55</v>
      </c>
      <c r="W7" s="198">
        <v>0.46</v>
      </c>
      <c r="X7" s="198">
        <v>1.46</v>
      </c>
      <c r="Y7" s="198">
        <v>56.48</v>
      </c>
      <c r="Z7" s="198">
        <v>2.67</v>
      </c>
      <c r="AA7" s="198">
        <v>13.3</v>
      </c>
      <c r="AB7" s="198">
        <v>0</v>
      </c>
      <c r="AC7" s="198">
        <v>11.68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31.82</v>
      </c>
      <c r="AJ7" s="198">
        <v>0</v>
      </c>
      <c r="AK7" s="198">
        <v>0</v>
      </c>
      <c r="AL7" s="198">
        <v>0</v>
      </c>
      <c r="AM7" s="198">
        <v>17.16</v>
      </c>
      <c r="AN7" s="198">
        <v>0</v>
      </c>
      <c r="AO7" s="198">
        <v>126.36</v>
      </c>
      <c r="AP7" s="198">
        <v>0</v>
      </c>
    </row>
    <row r="8" spans="1:42">
      <c r="A8" t="s">
        <v>50</v>
      </c>
      <c r="B8" s="198">
        <v>0</v>
      </c>
      <c r="C8" s="198">
        <v>10.86</v>
      </c>
      <c r="D8" s="198">
        <v>0</v>
      </c>
      <c r="E8" s="198">
        <v>0</v>
      </c>
      <c r="F8" s="198">
        <v>17.649999999999999</v>
      </c>
      <c r="G8" s="198">
        <v>0</v>
      </c>
      <c r="H8" s="198">
        <v>0</v>
      </c>
      <c r="I8" s="198">
        <v>22.83</v>
      </c>
      <c r="J8" s="198">
        <v>0</v>
      </c>
      <c r="K8" s="198">
        <v>85.03</v>
      </c>
      <c r="L8" s="198">
        <v>56.62</v>
      </c>
      <c r="M8" s="198">
        <v>0</v>
      </c>
      <c r="N8" s="198">
        <v>1.18</v>
      </c>
      <c r="O8" s="198">
        <v>0.98</v>
      </c>
      <c r="P8" s="198">
        <v>2.0099999999999998</v>
      </c>
      <c r="Q8" s="198">
        <v>2.7</v>
      </c>
      <c r="R8" s="198">
        <v>5.43</v>
      </c>
      <c r="S8" s="198">
        <v>3.36</v>
      </c>
      <c r="T8" s="198">
        <v>0</v>
      </c>
      <c r="U8" s="198">
        <v>10.73</v>
      </c>
      <c r="V8" s="198">
        <v>3.68</v>
      </c>
      <c r="W8" s="198">
        <v>0</v>
      </c>
      <c r="X8" s="198">
        <v>1.46</v>
      </c>
      <c r="Y8" s="198">
        <v>56.48</v>
      </c>
      <c r="Z8" s="198">
        <v>2.67</v>
      </c>
      <c r="AA8" s="198">
        <v>13.3</v>
      </c>
      <c r="AB8" s="198">
        <v>0</v>
      </c>
      <c r="AC8" s="198">
        <v>11.68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31.82</v>
      </c>
      <c r="AJ8" s="198">
        <v>0</v>
      </c>
      <c r="AK8" s="198">
        <v>0</v>
      </c>
      <c r="AL8" s="198">
        <v>0</v>
      </c>
      <c r="AM8" s="198">
        <v>17.16</v>
      </c>
      <c r="AN8" s="198">
        <v>0</v>
      </c>
      <c r="AO8" s="198">
        <v>126.36</v>
      </c>
      <c r="AP8" s="198">
        <v>0</v>
      </c>
    </row>
    <row r="9" spans="1:42">
      <c r="A9" t="s">
        <v>51</v>
      </c>
      <c r="B9" s="198">
        <v>0</v>
      </c>
      <c r="C9" s="198">
        <v>10.86</v>
      </c>
      <c r="D9" s="198">
        <v>0</v>
      </c>
      <c r="E9" s="198">
        <v>0</v>
      </c>
      <c r="F9" s="198">
        <v>17.649999999999999</v>
      </c>
      <c r="G9" s="198">
        <v>0</v>
      </c>
      <c r="H9" s="198">
        <v>0</v>
      </c>
      <c r="I9" s="198">
        <v>22.83</v>
      </c>
      <c r="J9" s="198">
        <v>0</v>
      </c>
      <c r="K9" s="198">
        <v>85.03</v>
      </c>
      <c r="L9" s="198">
        <v>56.62</v>
      </c>
      <c r="M9" s="198">
        <v>0</v>
      </c>
      <c r="N9" s="198">
        <v>1.18</v>
      </c>
      <c r="O9" s="198">
        <v>0.98</v>
      </c>
      <c r="P9" s="198">
        <v>2.0099999999999998</v>
      </c>
      <c r="Q9" s="198">
        <v>2.7</v>
      </c>
      <c r="R9" s="198">
        <v>5.43</v>
      </c>
      <c r="S9" s="198">
        <v>3.36</v>
      </c>
      <c r="T9" s="198">
        <v>0</v>
      </c>
      <c r="U9" s="198">
        <v>10.73</v>
      </c>
      <c r="V9" s="198">
        <v>3.68</v>
      </c>
      <c r="W9" s="198">
        <v>0</v>
      </c>
      <c r="X9" s="198">
        <v>1.46</v>
      </c>
      <c r="Y9" s="198">
        <v>56.48</v>
      </c>
      <c r="Z9" s="198">
        <v>2.67</v>
      </c>
      <c r="AA9" s="198">
        <v>13.3</v>
      </c>
      <c r="AB9" s="198">
        <v>0</v>
      </c>
      <c r="AC9" s="198">
        <v>11.68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32.74</v>
      </c>
      <c r="AJ9" s="198">
        <v>0</v>
      </c>
      <c r="AK9" s="198">
        <v>0</v>
      </c>
      <c r="AL9" s="198">
        <v>0</v>
      </c>
      <c r="AM9" s="198">
        <v>17.16</v>
      </c>
      <c r="AN9" s="198">
        <v>0</v>
      </c>
      <c r="AO9" s="198">
        <v>126.36</v>
      </c>
      <c r="AP9" s="198">
        <v>0</v>
      </c>
    </row>
    <row r="10" spans="1:42">
      <c r="A10" t="s">
        <v>52</v>
      </c>
      <c r="B10" s="198">
        <v>0</v>
      </c>
      <c r="C10" s="198">
        <v>10.86</v>
      </c>
      <c r="D10" s="198">
        <v>0</v>
      </c>
      <c r="E10" s="198">
        <v>0</v>
      </c>
      <c r="F10" s="198">
        <v>17.649999999999999</v>
      </c>
      <c r="G10" s="198">
        <v>0</v>
      </c>
      <c r="H10" s="198">
        <v>0</v>
      </c>
      <c r="I10" s="198">
        <v>22.83</v>
      </c>
      <c r="J10" s="198">
        <v>0</v>
      </c>
      <c r="K10" s="198">
        <v>85.03</v>
      </c>
      <c r="L10" s="198">
        <v>56.62</v>
      </c>
      <c r="M10" s="198">
        <v>0</v>
      </c>
      <c r="N10" s="198">
        <v>1.18</v>
      </c>
      <c r="O10" s="198">
        <v>0.98</v>
      </c>
      <c r="P10" s="198">
        <v>2.0099999999999998</v>
      </c>
      <c r="Q10" s="198">
        <v>2.7</v>
      </c>
      <c r="R10" s="198">
        <v>5.43</v>
      </c>
      <c r="S10" s="198">
        <v>3.36</v>
      </c>
      <c r="T10" s="198">
        <v>0</v>
      </c>
      <c r="U10" s="198">
        <v>10.73</v>
      </c>
      <c r="V10" s="198">
        <v>3.31</v>
      </c>
      <c r="W10" s="198">
        <v>0</v>
      </c>
      <c r="X10" s="198">
        <v>1.46</v>
      </c>
      <c r="Y10" s="198">
        <v>56.48</v>
      </c>
      <c r="Z10" s="198">
        <v>2.67</v>
      </c>
      <c r="AA10" s="198">
        <v>13.3</v>
      </c>
      <c r="AB10" s="198">
        <v>0</v>
      </c>
      <c r="AC10" s="198">
        <v>11.68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31.82</v>
      </c>
      <c r="AJ10" s="198">
        <v>0</v>
      </c>
      <c r="AK10" s="198">
        <v>0</v>
      </c>
      <c r="AL10" s="198">
        <v>0</v>
      </c>
      <c r="AM10" s="198">
        <v>17.16</v>
      </c>
      <c r="AN10" s="198">
        <v>0</v>
      </c>
      <c r="AO10" s="198">
        <v>126.36</v>
      </c>
      <c r="AP10" s="198">
        <v>0</v>
      </c>
    </row>
    <row r="11" spans="1:42">
      <c r="A11" t="s">
        <v>53</v>
      </c>
      <c r="B11" s="198">
        <v>0</v>
      </c>
      <c r="C11" s="198">
        <v>10.86</v>
      </c>
      <c r="D11" s="198">
        <v>0</v>
      </c>
      <c r="E11" s="198">
        <v>0</v>
      </c>
      <c r="F11" s="198">
        <v>17.649999999999999</v>
      </c>
      <c r="G11" s="198">
        <v>0</v>
      </c>
      <c r="H11" s="198">
        <v>0</v>
      </c>
      <c r="I11" s="198">
        <v>22.83</v>
      </c>
      <c r="J11" s="198">
        <v>0</v>
      </c>
      <c r="K11" s="198">
        <v>85.03</v>
      </c>
      <c r="L11" s="198">
        <v>56.62</v>
      </c>
      <c r="M11" s="198">
        <v>0</v>
      </c>
      <c r="N11" s="198">
        <v>1.18</v>
      </c>
      <c r="O11" s="198">
        <v>0.98</v>
      </c>
      <c r="P11" s="198">
        <v>2.0099999999999998</v>
      </c>
      <c r="Q11" s="198">
        <v>2.7</v>
      </c>
      <c r="R11" s="198">
        <v>5.43</v>
      </c>
      <c r="S11" s="198">
        <v>3.36</v>
      </c>
      <c r="T11" s="198">
        <v>0</v>
      </c>
      <c r="U11" s="198">
        <v>10.73</v>
      </c>
      <c r="V11" s="198">
        <v>3.31</v>
      </c>
      <c r="W11" s="198">
        <v>0</v>
      </c>
      <c r="X11" s="198">
        <v>1.46</v>
      </c>
      <c r="Y11" s="198">
        <v>56.48</v>
      </c>
      <c r="Z11" s="198">
        <v>2.67</v>
      </c>
      <c r="AA11" s="198">
        <v>13.3</v>
      </c>
      <c r="AB11" s="198">
        <v>0</v>
      </c>
      <c r="AC11" s="198">
        <v>11.68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31.82</v>
      </c>
      <c r="AJ11" s="198">
        <v>0</v>
      </c>
      <c r="AK11" s="198">
        <v>0</v>
      </c>
      <c r="AL11" s="198">
        <v>0</v>
      </c>
      <c r="AM11" s="198">
        <v>17.16</v>
      </c>
      <c r="AN11" s="198">
        <v>0</v>
      </c>
      <c r="AO11" s="198">
        <v>126.36</v>
      </c>
      <c r="AP11" s="198">
        <v>0</v>
      </c>
    </row>
    <row r="12" spans="1:42">
      <c r="A12" t="s">
        <v>54</v>
      </c>
      <c r="B12" s="198">
        <v>0</v>
      </c>
      <c r="C12" s="198">
        <v>10.86</v>
      </c>
      <c r="D12" s="198">
        <v>0</v>
      </c>
      <c r="E12" s="198">
        <v>0</v>
      </c>
      <c r="F12" s="198">
        <v>17.649999999999999</v>
      </c>
      <c r="G12" s="198">
        <v>0</v>
      </c>
      <c r="H12" s="198">
        <v>0</v>
      </c>
      <c r="I12" s="198">
        <v>22.83</v>
      </c>
      <c r="J12" s="198">
        <v>0</v>
      </c>
      <c r="K12" s="198">
        <v>85.03</v>
      </c>
      <c r="L12" s="198">
        <v>56.62</v>
      </c>
      <c r="M12" s="198">
        <v>0</v>
      </c>
      <c r="N12" s="198">
        <v>1.18</v>
      </c>
      <c r="O12" s="198">
        <v>0.98</v>
      </c>
      <c r="P12" s="198">
        <v>2.0099999999999998</v>
      </c>
      <c r="Q12" s="198">
        <v>2.7</v>
      </c>
      <c r="R12" s="198">
        <v>5.43</v>
      </c>
      <c r="S12" s="198">
        <v>3.36</v>
      </c>
      <c r="T12" s="198">
        <v>0</v>
      </c>
      <c r="U12" s="198">
        <v>10.73</v>
      </c>
      <c r="V12" s="198">
        <v>3.31</v>
      </c>
      <c r="W12" s="198">
        <v>0</v>
      </c>
      <c r="X12" s="198">
        <v>1.46</v>
      </c>
      <c r="Y12" s="198">
        <v>56.48</v>
      </c>
      <c r="Z12" s="198">
        <v>2.67</v>
      </c>
      <c r="AA12" s="198">
        <v>13.3</v>
      </c>
      <c r="AB12" s="198">
        <v>0</v>
      </c>
      <c r="AC12" s="198">
        <v>11.68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31.82</v>
      </c>
      <c r="AJ12" s="198">
        <v>0</v>
      </c>
      <c r="AK12" s="198">
        <v>0</v>
      </c>
      <c r="AL12" s="198">
        <v>0</v>
      </c>
      <c r="AM12" s="198">
        <v>17.16</v>
      </c>
      <c r="AN12" s="198">
        <v>0</v>
      </c>
      <c r="AO12" s="198">
        <v>126.36</v>
      </c>
      <c r="AP12" s="198">
        <v>0</v>
      </c>
    </row>
    <row r="13" spans="1:42">
      <c r="A13" t="s">
        <v>55</v>
      </c>
      <c r="B13" s="198">
        <v>0</v>
      </c>
      <c r="C13" s="198">
        <v>10.86</v>
      </c>
      <c r="D13" s="198">
        <v>0</v>
      </c>
      <c r="E13" s="198">
        <v>0</v>
      </c>
      <c r="F13" s="198">
        <v>17.649999999999999</v>
      </c>
      <c r="G13" s="198">
        <v>0</v>
      </c>
      <c r="H13" s="198">
        <v>0</v>
      </c>
      <c r="I13" s="198">
        <v>22.83</v>
      </c>
      <c r="J13" s="198">
        <v>0</v>
      </c>
      <c r="K13" s="198">
        <v>85.03</v>
      </c>
      <c r="L13" s="198">
        <v>56.62</v>
      </c>
      <c r="M13" s="198">
        <v>0</v>
      </c>
      <c r="N13" s="198">
        <v>1.18</v>
      </c>
      <c r="O13" s="198">
        <v>0.98</v>
      </c>
      <c r="P13" s="198">
        <v>2.0099999999999998</v>
      </c>
      <c r="Q13" s="198">
        <v>2.7</v>
      </c>
      <c r="R13" s="198">
        <v>5.43</v>
      </c>
      <c r="S13" s="198">
        <v>3.36</v>
      </c>
      <c r="T13" s="198">
        <v>0</v>
      </c>
      <c r="U13" s="198">
        <v>10.73</v>
      </c>
      <c r="V13" s="198">
        <v>3.31</v>
      </c>
      <c r="W13" s="198">
        <v>0</v>
      </c>
      <c r="X13" s="198">
        <v>1.46</v>
      </c>
      <c r="Y13" s="198">
        <v>56.48</v>
      </c>
      <c r="Z13" s="198">
        <v>2.67</v>
      </c>
      <c r="AA13" s="198">
        <v>13.3</v>
      </c>
      <c r="AB13" s="198">
        <v>0</v>
      </c>
      <c r="AC13" s="198">
        <v>11.68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31.82</v>
      </c>
      <c r="AJ13" s="198">
        <v>0</v>
      </c>
      <c r="AK13" s="198">
        <v>0</v>
      </c>
      <c r="AL13" s="198">
        <v>0</v>
      </c>
      <c r="AM13" s="198">
        <v>17.16</v>
      </c>
      <c r="AN13" s="198">
        <v>0</v>
      </c>
      <c r="AO13" s="198">
        <v>126.36</v>
      </c>
      <c r="AP13" s="198">
        <v>0</v>
      </c>
    </row>
    <row r="14" spans="1:42">
      <c r="A14" t="s">
        <v>56</v>
      </c>
      <c r="B14" s="198">
        <v>0</v>
      </c>
      <c r="C14" s="198">
        <v>10.86</v>
      </c>
      <c r="D14" s="198">
        <v>0</v>
      </c>
      <c r="E14" s="198">
        <v>0</v>
      </c>
      <c r="F14" s="198">
        <v>17.649999999999999</v>
      </c>
      <c r="G14" s="198">
        <v>0</v>
      </c>
      <c r="H14" s="198">
        <v>0</v>
      </c>
      <c r="I14" s="198">
        <v>22.83</v>
      </c>
      <c r="J14" s="198">
        <v>0</v>
      </c>
      <c r="K14" s="198">
        <v>85.03</v>
      </c>
      <c r="L14" s="198">
        <v>56.62</v>
      </c>
      <c r="M14" s="198">
        <v>0</v>
      </c>
      <c r="N14" s="198">
        <v>1.18</v>
      </c>
      <c r="O14" s="198">
        <v>0.98</v>
      </c>
      <c r="P14" s="198">
        <v>2.0099999999999998</v>
      </c>
      <c r="Q14" s="198">
        <v>2.7</v>
      </c>
      <c r="R14" s="198">
        <v>5.43</v>
      </c>
      <c r="S14" s="198">
        <v>3.36</v>
      </c>
      <c r="T14" s="198">
        <v>0</v>
      </c>
      <c r="U14" s="198">
        <v>10.73</v>
      </c>
      <c r="V14" s="198">
        <v>3.31</v>
      </c>
      <c r="W14" s="198">
        <v>0</v>
      </c>
      <c r="X14" s="198">
        <v>1.46</v>
      </c>
      <c r="Y14" s="198">
        <v>56.48</v>
      </c>
      <c r="Z14" s="198">
        <v>2.67</v>
      </c>
      <c r="AA14" s="198">
        <v>13.3</v>
      </c>
      <c r="AB14" s="198">
        <v>0</v>
      </c>
      <c r="AC14" s="198">
        <v>11.68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32.74</v>
      </c>
      <c r="AJ14" s="198">
        <v>0</v>
      </c>
      <c r="AK14" s="198">
        <v>0</v>
      </c>
      <c r="AL14" s="198">
        <v>0</v>
      </c>
      <c r="AM14" s="198">
        <v>17.16</v>
      </c>
      <c r="AN14" s="198">
        <v>0</v>
      </c>
      <c r="AO14" s="198">
        <v>126.36</v>
      </c>
      <c r="AP14" s="198">
        <v>0</v>
      </c>
    </row>
    <row r="15" spans="1:42">
      <c r="A15" t="s">
        <v>57</v>
      </c>
      <c r="B15" s="198">
        <v>0</v>
      </c>
      <c r="C15" s="198">
        <v>10.86</v>
      </c>
      <c r="D15" s="198">
        <v>0</v>
      </c>
      <c r="E15" s="198">
        <v>0</v>
      </c>
      <c r="F15" s="198">
        <v>17.649999999999999</v>
      </c>
      <c r="G15" s="198">
        <v>0</v>
      </c>
      <c r="H15" s="198">
        <v>0</v>
      </c>
      <c r="I15" s="198">
        <v>22.83</v>
      </c>
      <c r="J15" s="198">
        <v>0</v>
      </c>
      <c r="K15" s="198">
        <v>82.33</v>
      </c>
      <c r="L15" s="198">
        <v>56.62</v>
      </c>
      <c r="M15" s="198">
        <v>0</v>
      </c>
      <c r="N15" s="198">
        <v>1.18</v>
      </c>
      <c r="O15" s="198">
        <v>0.98</v>
      </c>
      <c r="P15" s="198">
        <v>2.0099999999999998</v>
      </c>
      <c r="Q15" s="198">
        <v>2.7</v>
      </c>
      <c r="R15" s="198">
        <v>5.43</v>
      </c>
      <c r="S15" s="198">
        <v>3.36</v>
      </c>
      <c r="T15" s="198">
        <v>0</v>
      </c>
      <c r="U15" s="198">
        <v>10.73</v>
      </c>
      <c r="V15" s="198">
        <v>3.31</v>
      </c>
      <c r="W15" s="198">
        <v>0</v>
      </c>
      <c r="X15" s="198">
        <v>1.46</v>
      </c>
      <c r="Y15" s="198">
        <v>56.48</v>
      </c>
      <c r="Z15" s="198">
        <v>2.67</v>
      </c>
      <c r="AA15" s="198">
        <v>13.3</v>
      </c>
      <c r="AB15" s="198">
        <v>0</v>
      </c>
      <c r="AC15" s="198">
        <v>11.68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31.82</v>
      </c>
      <c r="AJ15" s="198">
        <v>0</v>
      </c>
      <c r="AK15" s="198">
        <v>0</v>
      </c>
      <c r="AL15" s="198">
        <v>0</v>
      </c>
      <c r="AM15" s="198">
        <v>17.16</v>
      </c>
      <c r="AN15" s="198">
        <v>0</v>
      </c>
      <c r="AO15" s="198">
        <v>126.36</v>
      </c>
      <c r="AP15" s="198">
        <v>0</v>
      </c>
    </row>
    <row r="16" spans="1:42">
      <c r="A16" t="s">
        <v>58</v>
      </c>
      <c r="B16" s="198">
        <v>0</v>
      </c>
      <c r="C16" s="198">
        <v>10.86</v>
      </c>
      <c r="D16" s="198">
        <v>0</v>
      </c>
      <c r="E16" s="198">
        <v>0</v>
      </c>
      <c r="F16" s="198">
        <v>17.649999999999999</v>
      </c>
      <c r="G16" s="198">
        <v>0</v>
      </c>
      <c r="H16" s="198">
        <v>0</v>
      </c>
      <c r="I16" s="198">
        <v>22.83</v>
      </c>
      <c r="J16" s="198">
        <v>0</v>
      </c>
      <c r="K16" s="198">
        <v>82.33</v>
      </c>
      <c r="L16" s="198">
        <v>56.62</v>
      </c>
      <c r="M16" s="198">
        <v>0</v>
      </c>
      <c r="N16" s="198">
        <v>1.18</v>
      </c>
      <c r="O16" s="198">
        <v>0.98</v>
      </c>
      <c r="P16" s="198">
        <v>2.0099999999999998</v>
      </c>
      <c r="Q16" s="198">
        <v>2.7</v>
      </c>
      <c r="R16" s="198">
        <v>5.43</v>
      </c>
      <c r="S16" s="198">
        <v>3.36</v>
      </c>
      <c r="T16" s="198">
        <v>0</v>
      </c>
      <c r="U16" s="198">
        <v>10.73</v>
      </c>
      <c r="V16" s="198">
        <v>3.31</v>
      </c>
      <c r="W16" s="198">
        <v>0</v>
      </c>
      <c r="X16" s="198">
        <v>1.46</v>
      </c>
      <c r="Y16" s="198">
        <v>56.48</v>
      </c>
      <c r="Z16" s="198">
        <v>2.67</v>
      </c>
      <c r="AA16" s="198">
        <v>13.3</v>
      </c>
      <c r="AB16" s="198">
        <v>0</v>
      </c>
      <c r="AC16" s="198">
        <v>11.68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31.82</v>
      </c>
      <c r="AJ16" s="198">
        <v>0</v>
      </c>
      <c r="AK16" s="198">
        <v>0</v>
      </c>
      <c r="AL16" s="198">
        <v>0</v>
      </c>
      <c r="AM16" s="198">
        <v>17.16</v>
      </c>
      <c r="AN16" s="198">
        <v>0</v>
      </c>
      <c r="AO16" s="198">
        <v>126.36</v>
      </c>
      <c r="AP16" s="198">
        <v>0</v>
      </c>
    </row>
    <row r="17" spans="1:42">
      <c r="A17" t="s">
        <v>59</v>
      </c>
      <c r="B17" s="198">
        <v>0</v>
      </c>
      <c r="C17" s="198">
        <v>10.86</v>
      </c>
      <c r="D17" s="198">
        <v>0</v>
      </c>
      <c r="E17" s="198">
        <v>0</v>
      </c>
      <c r="F17" s="198">
        <v>17.649999999999999</v>
      </c>
      <c r="G17" s="198">
        <v>0</v>
      </c>
      <c r="H17" s="198">
        <v>0</v>
      </c>
      <c r="I17" s="198">
        <v>22.83</v>
      </c>
      <c r="J17" s="198">
        <v>0</v>
      </c>
      <c r="K17" s="198">
        <v>82.33</v>
      </c>
      <c r="L17" s="198">
        <v>56.62</v>
      </c>
      <c r="M17" s="198">
        <v>0</v>
      </c>
      <c r="N17" s="198">
        <v>1.18</v>
      </c>
      <c r="O17" s="198">
        <v>0.98</v>
      </c>
      <c r="P17" s="198">
        <v>2.0099999999999998</v>
      </c>
      <c r="Q17" s="198">
        <v>2.7</v>
      </c>
      <c r="R17" s="198">
        <v>5.43</v>
      </c>
      <c r="S17" s="198">
        <v>3.36</v>
      </c>
      <c r="T17" s="198">
        <v>0</v>
      </c>
      <c r="U17" s="198">
        <v>10.73</v>
      </c>
      <c r="V17" s="198">
        <v>3.31</v>
      </c>
      <c r="W17" s="198">
        <v>0.46</v>
      </c>
      <c r="X17" s="198">
        <v>1.46</v>
      </c>
      <c r="Y17" s="198">
        <v>56.48</v>
      </c>
      <c r="Z17" s="198">
        <v>2.67</v>
      </c>
      <c r="AA17" s="198">
        <v>13.3</v>
      </c>
      <c r="AB17" s="198">
        <v>0</v>
      </c>
      <c r="AC17" s="198">
        <v>11.68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31.82</v>
      </c>
      <c r="AJ17" s="198">
        <v>0</v>
      </c>
      <c r="AK17" s="198">
        <v>0</v>
      </c>
      <c r="AL17" s="198">
        <v>0</v>
      </c>
      <c r="AM17" s="198">
        <v>17.16</v>
      </c>
      <c r="AN17" s="198">
        <v>0</v>
      </c>
      <c r="AO17" s="198">
        <v>126.36</v>
      </c>
      <c r="AP17" s="198">
        <v>0</v>
      </c>
    </row>
    <row r="18" spans="1:42">
      <c r="A18" t="s">
        <v>60</v>
      </c>
      <c r="B18" s="198">
        <v>0</v>
      </c>
      <c r="C18" s="198">
        <v>10.86</v>
      </c>
      <c r="D18" s="198">
        <v>0</v>
      </c>
      <c r="E18" s="198">
        <v>0</v>
      </c>
      <c r="F18" s="198">
        <v>17.649999999999999</v>
      </c>
      <c r="G18" s="198">
        <v>0</v>
      </c>
      <c r="H18" s="198">
        <v>0</v>
      </c>
      <c r="I18" s="198">
        <v>22.83</v>
      </c>
      <c r="J18" s="198">
        <v>0</v>
      </c>
      <c r="K18" s="198">
        <v>82.33</v>
      </c>
      <c r="L18" s="198">
        <v>56.62</v>
      </c>
      <c r="M18" s="198">
        <v>0</v>
      </c>
      <c r="N18" s="198">
        <v>1.18</v>
      </c>
      <c r="O18" s="198">
        <v>0.98</v>
      </c>
      <c r="P18" s="198">
        <v>2.0099999999999998</v>
      </c>
      <c r="Q18" s="198">
        <v>2.73</v>
      </c>
      <c r="R18" s="198">
        <v>5.55</v>
      </c>
      <c r="S18" s="198">
        <v>3.47</v>
      </c>
      <c r="T18" s="198">
        <v>0</v>
      </c>
      <c r="U18" s="198">
        <v>10.73</v>
      </c>
      <c r="V18" s="198">
        <v>3.31</v>
      </c>
      <c r="W18" s="198">
        <v>0.46</v>
      </c>
      <c r="X18" s="198">
        <v>1.46</v>
      </c>
      <c r="Y18" s="198">
        <v>56.48</v>
      </c>
      <c r="Z18" s="198">
        <v>2.67</v>
      </c>
      <c r="AA18" s="198">
        <v>13.3</v>
      </c>
      <c r="AB18" s="198">
        <v>0</v>
      </c>
      <c r="AC18" s="198">
        <v>11.68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31.82</v>
      </c>
      <c r="AJ18" s="198">
        <v>0</v>
      </c>
      <c r="AK18" s="198">
        <v>0</v>
      </c>
      <c r="AL18" s="198">
        <v>0</v>
      </c>
      <c r="AM18" s="198">
        <v>17.16</v>
      </c>
      <c r="AN18" s="198">
        <v>0</v>
      </c>
      <c r="AO18" s="198">
        <v>126.36</v>
      </c>
      <c r="AP18" s="198">
        <v>0</v>
      </c>
    </row>
    <row r="19" spans="1:42">
      <c r="A19" t="s">
        <v>61</v>
      </c>
      <c r="B19" s="198">
        <v>0</v>
      </c>
      <c r="C19" s="198">
        <v>10.86</v>
      </c>
      <c r="D19" s="198">
        <v>0</v>
      </c>
      <c r="E19" s="198">
        <v>0</v>
      </c>
      <c r="F19" s="198">
        <v>17.649999999999999</v>
      </c>
      <c r="G19" s="198">
        <v>0</v>
      </c>
      <c r="H19" s="198">
        <v>0</v>
      </c>
      <c r="I19" s="198">
        <v>22.83</v>
      </c>
      <c r="J19" s="198">
        <v>0</v>
      </c>
      <c r="K19" s="198">
        <v>82.33</v>
      </c>
      <c r="L19" s="198">
        <v>56.62</v>
      </c>
      <c r="M19" s="198">
        <v>0</v>
      </c>
      <c r="N19" s="198">
        <v>1.18</v>
      </c>
      <c r="O19" s="198">
        <v>0.98</v>
      </c>
      <c r="P19" s="198">
        <v>2.0099999999999998</v>
      </c>
      <c r="Q19" s="198">
        <v>2.73</v>
      </c>
      <c r="R19" s="198">
        <v>5.55</v>
      </c>
      <c r="S19" s="198">
        <v>3.47</v>
      </c>
      <c r="T19" s="198">
        <v>0</v>
      </c>
      <c r="U19" s="198">
        <v>10.73</v>
      </c>
      <c r="V19" s="198">
        <v>3.31</v>
      </c>
      <c r="W19" s="198">
        <v>0.46</v>
      </c>
      <c r="X19" s="198">
        <v>1.18</v>
      </c>
      <c r="Y19" s="198">
        <v>56.48</v>
      </c>
      <c r="Z19" s="198">
        <v>2.67</v>
      </c>
      <c r="AA19" s="198">
        <v>13.3</v>
      </c>
      <c r="AB19" s="198">
        <v>0</v>
      </c>
      <c r="AC19" s="198">
        <v>11.32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31.82</v>
      </c>
      <c r="AJ19" s="198">
        <v>0</v>
      </c>
      <c r="AK19" s="198">
        <v>0</v>
      </c>
      <c r="AL19" s="198">
        <v>0</v>
      </c>
      <c r="AM19" s="198">
        <v>17.16</v>
      </c>
      <c r="AN19" s="198">
        <v>0</v>
      </c>
      <c r="AO19" s="198">
        <v>126.36</v>
      </c>
      <c r="AP19" s="198">
        <v>0</v>
      </c>
    </row>
    <row r="20" spans="1:42">
      <c r="A20" t="s">
        <v>62</v>
      </c>
      <c r="B20" s="198">
        <v>0</v>
      </c>
      <c r="C20" s="198">
        <v>10.86</v>
      </c>
      <c r="D20" s="198">
        <v>0</v>
      </c>
      <c r="E20" s="198">
        <v>0</v>
      </c>
      <c r="F20" s="198">
        <v>17.649999999999999</v>
      </c>
      <c r="G20" s="198">
        <v>0</v>
      </c>
      <c r="H20" s="198">
        <v>0</v>
      </c>
      <c r="I20" s="198">
        <v>22.83</v>
      </c>
      <c r="J20" s="198">
        <v>0</v>
      </c>
      <c r="K20" s="198">
        <v>82.33</v>
      </c>
      <c r="L20" s="198">
        <v>56.62</v>
      </c>
      <c r="M20" s="198">
        <v>0</v>
      </c>
      <c r="N20" s="198">
        <v>1.18</v>
      </c>
      <c r="O20" s="198">
        <v>2.31</v>
      </c>
      <c r="P20" s="198">
        <v>2.0099999999999998</v>
      </c>
      <c r="Q20" s="198">
        <v>2.73</v>
      </c>
      <c r="R20" s="198">
        <v>5.55</v>
      </c>
      <c r="S20" s="198">
        <v>3.47</v>
      </c>
      <c r="T20" s="198">
        <v>0</v>
      </c>
      <c r="U20" s="198">
        <v>10.73</v>
      </c>
      <c r="V20" s="198">
        <v>3.31</v>
      </c>
      <c r="W20" s="198">
        <v>0.46</v>
      </c>
      <c r="X20" s="198">
        <v>1.18</v>
      </c>
      <c r="Y20" s="198">
        <v>56.48</v>
      </c>
      <c r="Z20" s="198">
        <v>2.67</v>
      </c>
      <c r="AA20" s="198">
        <v>13.3</v>
      </c>
      <c r="AB20" s="198">
        <v>0</v>
      </c>
      <c r="AC20" s="198">
        <v>11.32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32.74</v>
      </c>
      <c r="AJ20" s="198">
        <v>0</v>
      </c>
      <c r="AK20" s="198">
        <v>0</v>
      </c>
      <c r="AL20" s="198">
        <v>0</v>
      </c>
      <c r="AM20" s="198">
        <v>17.16</v>
      </c>
      <c r="AN20" s="198">
        <v>0</v>
      </c>
      <c r="AO20" s="198">
        <v>126.36</v>
      </c>
      <c r="AP20" s="198">
        <v>0</v>
      </c>
    </row>
    <row r="21" spans="1:42">
      <c r="A21" t="s">
        <v>63</v>
      </c>
      <c r="B21" s="198">
        <v>0</v>
      </c>
      <c r="C21" s="198">
        <v>10.86</v>
      </c>
      <c r="D21" s="198">
        <v>0</v>
      </c>
      <c r="E21" s="198">
        <v>0</v>
      </c>
      <c r="F21" s="198">
        <v>17.649999999999999</v>
      </c>
      <c r="G21" s="198">
        <v>0</v>
      </c>
      <c r="H21" s="198">
        <v>0</v>
      </c>
      <c r="I21" s="198">
        <v>22.83</v>
      </c>
      <c r="J21" s="198">
        <v>0</v>
      </c>
      <c r="K21" s="198">
        <v>82.33</v>
      </c>
      <c r="L21" s="198">
        <v>56.62</v>
      </c>
      <c r="M21" s="198">
        <v>0</v>
      </c>
      <c r="N21" s="198">
        <v>3.06</v>
      </c>
      <c r="O21" s="198">
        <v>0.98</v>
      </c>
      <c r="P21" s="198">
        <v>2.0099999999999998</v>
      </c>
      <c r="Q21" s="198">
        <v>2.73</v>
      </c>
      <c r="R21" s="198">
        <v>5.55</v>
      </c>
      <c r="S21" s="198">
        <v>3.47</v>
      </c>
      <c r="T21" s="198">
        <v>0</v>
      </c>
      <c r="U21" s="198">
        <v>10.73</v>
      </c>
      <c r="V21" s="198">
        <v>3.31</v>
      </c>
      <c r="W21" s="198">
        <v>0.46</v>
      </c>
      <c r="X21" s="198">
        <v>1.46</v>
      </c>
      <c r="Y21" s="198">
        <v>56.48</v>
      </c>
      <c r="Z21" s="198">
        <v>2.67</v>
      </c>
      <c r="AA21" s="198">
        <v>13.3</v>
      </c>
      <c r="AB21" s="198">
        <v>0</v>
      </c>
      <c r="AC21" s="198">
        <v>11.32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31.82</v>
      </c>
      <c r="AJ21" s="198">
        <v>0</v>
      </c>
      <c r="AK21" s="198">
        <v>0</v>
      </c>
      <c r="AL21" s="198">
        <v>0</v>
      </c>
      <c r="AM21" s="198">
        <v>17.16</v>
      </c>
      <c r="AN21" s="198">
        <v>0</v>
      </c>
      <c r="AO21" s="198">
        <v>126.36</v>
      </c>
      <c r="AP21" s="198">
        <v>0</v>
      </c>
    </row>
    <row r="22" spans="1:42">
      <c r="A22" t="s">
        <v>64</v>
      </c>
      <c r="B22" s="198">
        <v>0</v>
      </c>
      <c r="C22" s="198">
        <v>10.86</v>
      </c>
      <c r="D22" s="198">
        <v>0</v>
      </c>
      <c r="E22" s="198">
        <v>0</v>
      </c>
      <c r="F22" s="198">
        <v>17.649999999999999</v>
      </c>
      <c r="G22" s="198">
        <v>0</v>
      </c>
      <c r="H22" s="198">
        <v>0</v>
      </c>
      <c r="I22" s="198">
        <v>22.83</v>
      </c>
      <c r="J22" s="198">
        <v>0</v>
      </c>
      <c r="K22" s="198">
        <v>82.33</v>
      </c>
      <c r="L22" s="198">
        <v>56.62</v>
      </c>
      <c r="M22" s="198">
        <v>0</v>
      </c>
      <c r="N22" s="198">
        <v>1.18</v>
      </c>
      <c r="O22" s="198">
        <v>0.98</v>
      </c>
      <c r="P22" s="198">
        <v>2.0099999999999998</v>
      </c>
      <c r="Q22" s="198">
        <v>2.73</v>
      </c>
      <c r="R22" s="198">
        <v>5.55</v>
      </c>
      <c r="S22" s="198">
        <v>3.47</v>
      </c>
      <c r="T22" s="198">
        <v>0</v>
      </c>
      <c r="U22" s="198">
        <v>10.73</v>
      </c>
      <c r="V22" s="198">
        <v>3.68</v>
      </c>
      <c r="W22" s="198">
        <v>0.46</v>
      </c>
      <c r="X22" s="198">
        <v>1.46</v>
      </c>
      <c r="Y22" s="198">
        <v>56.48</v>
      </c>
      <c r="Z22" s="198">
        <v>2.67</v>
      </c>
      <c r="AA22" s="198">
        <v>13.3</v>
      </c>
      <c r="AB22" s="198">
        <v>0</v>
      </c>
      <c r="AC22" s="198">
        <v>11.32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31.82</v>
      </c>
      <c r="AJ22" s="198">
        <v>0</v>
      </c>
      <c r="AK22" s="198">
        <v>0</v>
      </c>
      <c r="AL22" s="198">
        <v>0</v>
      </c>
      <c r="AM22" s="198">
        <v>17.16</v>
      </c>
      <c r="AN22" s="198">
        <v>0</v>
      </c>
      <c r="AO22" s="198">
        <v>126.36</v>
      </c>
      <c r="AP22" s="198">
        <v>0</v>
      </c>
    </row>
    <row r="23" spans="1:42">
      <c r="A23" t="s">
        <v>65</v>
      </c>
      <c r="B23" s="198">
        <v>0</v>
      </c>
      <c r="C23" s="198">
        <v>10.86</v>
      </c>
      <c r="D23" s="198">
        <v>0</v>
      </c>
      <c r="E23" s="198">
        <v>0</v>
      </c>
      <c r="F23" s="198">
        <v>17.649999999999999</v>
      </c>
      <c r="G23" s="198">
        <v>0</v>
      </c>
      <c r="H23" s="198">
        <v>0</v>
      </c>
      <c r="I23" s="198">
        <v>22.83</v>
      </c>
      <c r="J23" s="198">
        <v>0</v>
      </c>
      <c r="K23" s="198">
        <v>82.38</v>
      </c>
      <c r="L23" s="198">
        <v>56.62</v>
      </c>
      <c r="M23" s="198">
        <v>0</v>
      </c>
      <c r="N23" s="198">
        <v>1.18</v>
      </c>
      <c r="O23" s="198">
        <v>0.98</v>
      </c>
      <c r="P23" s="198">
        <v>2.0099999999999998</v>
      </c>
      <c r="Q23" s="198">
        <v>2.73</v>
      </c>
      <c r="R23" s="198">
        <v>5.55</v>
      </c>
      <c r="S23" s="198">
        <v>3.47</v>
      </c>
      <c r="T23" s="198">
        <v>0</v>
      </c>
      <c r="U23" s="198">
        <v>10.73</v>
      </c>
      <c r="V23" s="198">
        <v>4.0999999999999996</v>
      </c>
      <c r="W23" s="198">
        <v>0.46</v>
      </c>
      <c r="X23" s="198">
        <v>1.46</v>
      </c>
      <c r="Y23" s="198">
        <v>56.48</v>
      </c>
      <c r="Z23" s="198">
        <v>2.67</v>
      </c>
      <c r="AA23" s="198">
        <v>13.3</v>
      </c>
      <c r="AB23" s="198">
        <v>0</v>
      </c>
      <c r="AC23" s="198">
        <v>11.32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31.82</v>
      </c>
      <c r="AJ23" s="198">
        <v>0</v>
      </c>
      <c r="AK23" s="198">
        <v>0</v>
      </c>
      <c r="AL23" s="198">
        <v>0</v>
      </c>
      <c r="AM23" s="198">
        <v>17.16</v>
      </c>
      <c r="AN23" s="198">
        <v>0</v>
      </c>
      <c r="AO23" s="198">
        <v>126.36</v>
      </c>
      <c r="AP23" s="198">
        <v>0</v>
      </c>
    </row>
    <row r="24" spans="1:42">
      <c r="A24" t="s">
        <v>66</v>
      </c>
      <c r="B24" s="198">
        <v>0</v>
      </c>
      <c r="C24" s="198">
        <v>10.86</v>
      </c>
      <c r="D24" s="198">
        <v>0</v>
      </c>
      <c r="E24" s="198">
        <v>0</v>
      </c>
      <c r="F24" s="198">
        <v>17.649999999999999</v>
      </c>
      <c r="G24" s="198">
        <v>0</v>
      </c>
      <c r="H24" s="198">
        <v>0</v>
      </c>
      <c r="I24" s="198">
        <v>22.83</v>
      </c>
      <c r="J24" s="198">
        <v>0</v>
      </c>
      <c r="K24" s="198">
        <v>82.39</v>
      </c>
      <c r="L24" s="198">
        <v>56.62</v>
      </c>
      <c r="M24" s="198">
        <v>0</v>
      </c>
      <c r="N24" s="198">
        <v>1.18</v>
      </c>
      <c r="O24" s="198">
        <v>0.98</v>
      </c>
      <c r="P24" s="198">
        <v>2.0099999999999998</v>
      </c>
      <c r="Q24" s="198">
        <v>2.73</v>
      </c>
      <c r="R24" s="198">
        <v>5.55</v>
      </c>
      <c r="S24" s="198">
        <v>3.47</v>
      </c>
      <c r="T24" s="198">
        <v>0</v>
      </c>
      <c r="U24" s="198">
        <v>10.73</v>
      </c>
      <c r="V24" s="198">
        <v>4.55</v>
      </c>
      <c r="W24" s="198">
        <v>0.46</v>
      </c>
      <c r="X24" s="198">
        <v>1.46</v>
      </c>
      <c r="Y24" s="198">
        <v>56.48</v>
      </c>
      <c r="Z24" s="198">
        <v>2.67</v>
      </c>
      <c r="AA24" s="198">
        <v>13.3</v>
      </c>
      <c r="AB24" s="198">
        <v>0</v>
      </c>
      <c r="AC24" s="198">
        <v>11.32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31.82</v>
      </c>
      <c r="AJ24" s="198">
        <v>0</v>
      </c>
      <c r="AK24" s="198">
        <v>0</v>
      </c>
      <c r="AL24" s="198">
        <v>0</v>
      </c>
      <c r="AM24" s="198">
        <v>17.16</v>
      </c>
      <c r="AN24" s="198">
        <v>0</v>
      </c>
      <c r="AO24" s="198">
        <v>126.36</v>
      </c>
      <c r="AP24" s="198">
        <v>0</v>
      </c>
    </row>
    <row r="25" spans="1:42">
      <c r="A25" t="s">
        <v>67</v>
      </c>
      <c r="B25" s="198">
        <v>0</v>
      </c>
      <c r="C25" s="198">
        <v>10.86</v>
      </c>
      <c r="D25" s="198">
        <v>0</v>
      </c>
      <c r="E25" s="198">
        <v>0</v>
      </c>
      <c r="F25" s="198">
        <v>17.649999999999999</v>
      </c>
      <c r="G25" s="198">
        <v>0</v>
      </c>
      <c r="H25" s="198">
        <v>0</v>
      </c>
      <c r="I25" s="198">
        <v>22.83</v>
      </c>
      <c r="J25" s="198">
        <v>0</v>
      </c>
      <c r="K25" s="198">
        <v>6.42</v>
      </c>
      <c r="L25" s="198">
        <v>56.62</v>
      </c>
      <c r="M25" s="198">
        <v>0</v>
      </c>
      <c r="N25" s="198">
        <v>1.18</v>
      </c>
      <c r="O25" s="198">
        <v>0.98</v>
      </c>
      <c r="P25" s="198">
        <v>2</v>
      </c>
      <c r="Q25" s="198">
        <v>2.73</v>
      </c>
      <c r="R25" s="198">
        <v>5.55</v>
      </c>
      <c r="S25" s="198">
        <v>3.47</v>
      </c>
      <c r="T25" s="198">
        <v>0</v>
      </c>
      <c r="U25" s="198">
        <v>10.73</v>
      </c>
      <c r="V25" s="198">
        <v>4.55</v>
      </c>
      <c r="W25" s="198">
        <v>0.46</v>
      </c>
      <c r="X25" s="198">
        <v>1.46</v>
      </c>
      <c r="Y25" s="198">
        <v>56.48</v>
      </c>
      <c r="Z25" s="198">
        <v>2.67</v>
      </c>
      <c r="AA25" s="198">
        <v>13.3</v>
      </c>
      <c r="AB25" s="198">
        <v>0</v>
      </c>
      <c r="AC25" s="198">
        <v>11.32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32.74</v>
      </c>
      <c r="AJ25" s="198">
        <v>0</v>
      </c>
      <c r="AK25" s="198">
        <v>0</v>
      </c>
      <c r="AL25" s="198">
        <v>0</v>
      </c>
      <c r="AM25" s="198">
        <v>17.16</v>
      </c>
      <c r="AN25" s="198">
        <v>0</v>
      </c>
      <c r="AO25" s="198">
        <v>126.36</v>
      </c>
      <c r="AP25" s="198">
        <v>0</v>
      </c>
    </row>
    <row r="26" spans="1:42">
      <c r="A26" t="s">
        <v>68</v>
      </c>
      <c r="B26" s="198">
        <v>0</v>
      </c>
      <c r="C26" s="198">
        <v>10.86</v>
      </c>
      <c r="D26" s="198">
        <v>0</v>
      </c>
      <c r="E26" s="198">
        <v>0</v>
      </c>
      <c r="F26" s="198">
        <v>17.649999999999999</v>
      </c>
      <c r="G26" s="198">
        <v>0</v>
      </c>
      <c r="H26" s="198">
        <v>0</v>
      </c>
      <c r="I26" s="198">
        <v>22.83</v>
      </c>
      <c r="J26" s="198">
        <v>0</v>
      </c>
      <c r="K26" s="198">
        <v>6.42</v>
      </c>
      <c r="L26" s="198">
        <v>56.62</v>
      </c>
      <c r="M26" s="198">
        <v>0</v>
      </c>
      <c r="N26" s="198">
        <v>1.18</v>
      </c>
      <c r="O26" s="198">
        <v>0.98</v>
      </c>
      <c r="P26" s="198">
        <v>2</v>
      </c>
      <c r="Q26" s="198">
        <v>2.73</v>
      </c>
      <c r="R26" s="198">
        <v>5.55</v>
      </c>
      <c r="S26" s="198">
        <v>3.47</v>
      </c>
      <c r="T26" s="198">
        <v>0</v>
      </c>
      <c r="U26" s="198">
        <v>10.73</v>
      </c>
      <c r="V26" s="198">
        <v>4.58</v>
      </c>
      <c r="W26" s="198">
        <v>0.46</v>
      </c>
      <c r="X26" s="198">
        <v>1.46</v>
      </c>
      <c r="Y26" s="198">
        <v>56.48</v>
      </c>
      <c r="Z26" s="198">
        <v>2.67</v>
      </c>
      <c r="AA26" s="198">
        <v>13.3</v>
      </c>
      <c r="AB26" s="198">
        <v>0</v>
      </c>
      <c r="AC26" s="198">
        <v>11.32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31.82</v>
      </c>
      <c r="AJ26" s="198">
        <v>0</v>
      </c>
      <c r="AK26" s="198">
        <v>0.39</v>
      </c>
      <c r="AL26" s="198">
        <v>0</v>
      </c>
      <c r="AM26" s="198">
        <v>17.16</v>
      </c>
      <c r="AN26" s="198">
        <v>0</v>
      </c>
      <c r="AO26" s="198">
        <v>126.36</v>
      </c>
      <c r="AP26" s="198">
        <v>0</v>
      </c>
    </row>
    <row r="27" spans="1:42">
      <c r="A27" t="s">
        <v>69</v>
      </c>
      <c r="B27" s="198">
        <v>0</v>
      </c>
      <c r="C27" s="198">
        <v>10.86</v>
      </c>
      <c r="D27" s="198">
        <v>0</v>
      </c>
      <c r="E27" s="198">
        <v>0</v>
      </c>
      <c r="F27" s="198">
        <v>17.649999999999999</v>
      </c>
      <c r="G27" s="198">
        <v>0</v>
      </c>
      <c r="H27" s="198">
        <v>0</v>
      </c>
      <c r="I27" s="198">
        <v>22.83</v>
      </c>
      <c r="J27" s="198">
        <v>0</v>
      </c>
      <c r="K27" s="198">
        <v>85.26</v>
      </c>
      <c r="L27" s="198">
        <v>56.62</v>
      </c>
      <c r="M27" s="198">
        <v>0</v>
      </c>
      <c r="N27" s="198">
        <v>1.18</v>
      </c>
      <c r="O27" s="198">
        <v>0.98</v>
      </c>
      <c r="P27" s="198">
        <v>2</v>
      </c>
      <c r="Q27" s="198">
        <v>3.62</v>
      </c>
      <c r="R27" s="198">
        <v>5.96</v>
      </c>
      <c r="S27" s="198">
        <v>3.82</v>
      </c>
      <c r="T27" s="198">
        <v>0</v>
      </c>
      <c r="U27" s="198">
        <v>10.73</v>
      </c>
      <c r="V27" s="198">
        <v>5.27</v>
      </c>
      <c r="W27" s="198">
        <v>0.46</v>
      </c>
      <c r="X27" s="198">
        <v>2.11</v>
      </c>
      <c r="Y27" s="198">
        <v>56.48</v>
      </c>
      <c r="Z27" s="198">
        <v>2.67</v>
      </c>
      <c r="AA27" s="198">
        <v>13.3</v>
      </c>
      <c r="AB27" s="198">
        <v>0</v>
      </c>
      <c r="AC27" s="198">
        <v>11.1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31.82</v>
      </c>
      <c r="AJ27" s="198">
        <v>0</v>
      </c>
      <c r="AK27" s="198">
        <v>0</v>
      </c>
      <c r="AL27" s="198">
        <v>0</v>
      </c>
      <c r="AM27" s="198">
        <v>17.16</v>
      </c>
      <c r="AN27" s="198">
        <v>0</v>
      </c>
      <c r="AO27" s="198">
        <v>126.36</v>
      </c>
      <c r="AP27" s="198">
        <v>0</v>
      </c>
    </row>
    <row r="28" spans="1:42">
      <c r="A28" t="s">
        <v>70</v>
      </c>
      <c r="B28" s="198">
        <v>0</v>
      </c>
      <c r="C28" s="198">
        <v>10.86</v>
      </c>
      <c r="D28" s="198">
        <v>0</v>
      </c>
      <c r="E28" s="198">
        <v>0</v>
      </c>
      <c r="F28" s="198">
        <v>17.649999999999999</v>
      </c>
      <c r="G28" s="198">
        <v>0</v>
      </c>
      <c r="H28" s="198">
        <v>0</v>
      </c>
      <c r="I28" s="198">
        <v>22.83</v>
      </c>
      <c r="J28" s="198">
        <v>0</v>
      </c>
      <c r="K28" s="198">
        <v>30.48</v>
      </c>
      <c r="L28" s="198">
        <v>56.62</v>
      </c>
      <c r="M28" s="198">
        <v>0</v>
      </c>
      <c r="N28" s="198">
        <v>1.18</v>
      </c>
      <c r="O28" s="198">
        <v>0.98</v>
      </c>
      <c r="P28" s="198">
        <v>2.0099999999999998</v>
      </c>
      <c r="Q28" s="198">
        <v>3.62</v>
      </c>
      <c r="R28" s="198">
        <v>5.96</v>
      </c>
      <c r="S28" s="198">
        <v>3.82</v>
      </c>
      <c r="T28" s="198">
        <v>0</v>
      </c>
      <c r="U28" s="198">
        <v>10.73</v>
      </c>
      <c r="V28" s="198">
        <v>5.27</v>
      </c>
      <c r="W28" s="198">
        <v>1.2</v>
      </c>
      <c r="X28" s="198">
        <v>1.46</v>
      </c>
      <c r="Y28" s="198">
        <v>56.48</v>
      </c>
      <c r="Z28" s="198">
        <v>2.67</v>
      </c>
      <c r="AA28" s="198">
        <v>13.46</v>
      </c>
      <c r="AB28" s="198">
        <v>0</v>
      </c>
      <c r="AC28" s="198">
        <v>11.1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31.82</v>
      </c>
      <c r="AJ28" s="198">
        <v>0</v>
      </c>
      <c r="AK28" s="198">
        <v>2.67</v>
      </c>
      <c r="AL28" s="198">
        <v>0</v>
      </c>
      <c r="AM28" s="198">
        <v>17.16</v>
      </c>
      <c r="AN28" s="198">
        <v>0</v>
      </c>
      <c r="AO28" s="198">
        <v>126.36</v>
      </c>
      <c r="AP28" s="198">
        <v>0</v>
      </c>
    </row>
    <row r="29" spans="1:42">
      <c r="A29" t="s">
        <v>71</v>
      </c>
      <c r="B29" s="198">
        <v>0</v>
      </c>
      <c r="C29" s="198">
        <v>10.8</v>
      </c>
      <c r="D29" s="198">
        <v>0</v>
      </c>
      <c r="E29" s="198">
        <v>0</v>
      </c>
      <c r="F29" s="198">
        <v>17.649999999999999</v>
      </c>
      <c r="G29" s="198">
        <v>0</v>
      </c>
      <c r="H29" s="198">
        <v>0</v>
      </c>
      <c r="I29" s="198">
        <v>22.83</v>
      </c>
      <c r="J29" s="198">
        <v>0</v>
      </c>
      <c r="K29" s="198">
        <v>6.42</v>
      </c>
      <c r="L29" s="198">
        <v>13.4</v>
      </c>
      <c r="M29" s="198">
        <v>0</v>
      </c>
      <c r="N29" s="198">
        <v>1.18</v>
      </c>
      <c r="O29" s="198">
        <v>0.98</v>
      </c>
      <c r="P29" s="198">
        <v>2.0099999999999998</v>
      </c>
      <c r="Q29" s="198">
        <v>3.62</v>
      </c>
      <c r="R29" s="198">
        <v>5.96</v>
      </c>
      <c r="S29" s="198">
        <v>3.82</v>
      </c>
      <c r="T29" s="198">
        <v>0</v>
      </c>
      <c r="U29" s="198">
        <v>10.73</v>
      </c>
      <c r="V29" s="198">
        <v>5.27</v>
      </c>
      <c r="W29" s="198">
        <v>0.46</v>
      </c>
      <c r="X29" s="198">
        <v>1.46</v>
      </c>
      <c r="Y29" s="198">
        <v>56.48</v>
      </c>
      <c r="Z29" s="198">
        <v>2.67</v>
      </c>
      <c r="AA29" s="198">
        <v>13.46</v>
      </c>
      <c r="AB29" s="198">
        <v>0</v>
      </c>
      <c r="AC29" s="198">
        <v>11.1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31.82</v>
      </c>
      <c r="AJ29" s="198">
        <v>0</v>
      </c>
      <c r="AK29" s="198">
        <v>1.91</v>
      </c>
      <c r="AL29" s="198">
        <v>0</v>
      </c>
      <c r="AM29" s="198">
        <v>17.16</v>
      </c>
      <c r="AN29" s="198">
        <v>0</v>
      </c>
      <c r="AO29" s="198">
        <v>126.36</v>
      </c>
      <c r="AP29" s="198">
        <v>0</v>
      </c>
    </row>
    <row r="30" spans="1:42">
      <c r="A30" t="s">
        <v>72</v>
      </c>
      <c r="B30" s="198">
        <v>0</v>
      </c>
      <c r="C30" s="198">
        <v>10.8</v>
      </c>
      <c r="D30" s="198">
        <v>0</v>
      </c>
      <c r="E30" s="198">
        <v>0</v>
      </c>
      <c r="F30" s="198">
        <v>17.649999999999999</v>
      </c>
      <c r="G30" s="198">
        <v>0</v>
      </c>
      <c r="H30" s="198">
        <v>0</v>
      </c>
      <c r="I30" s="198">
        <v>22.83</v>
      </c>
      <c r="J30" s="198">
        <v>0</v>
      </c>
      <c r="K30" s="198">
        <v>6.42</v>
      </c>
      <c r="L30" s="198">
        <v>13.4</v>
      </c>
      <c r="M30" s="198">
        <v>0</v>
      </c>
      <c r="N30" s="198">
        <v>1.18</v>
      </c>
      <c r="O30" s="198">
        <v>0.98</v>
      </c>
      <c r="P30" s="198">
        <v>2.0099999999999998</v>
      </c>
      <c r="Q30" s="198">
        <v>3.62</v>
      </c>
      <c r="R30" s="198">
        <v>5.96</v>
      </c>
      <c r="S30" s="198">
        <v>3.82</v>
      </c>
      <c r="T30" s="198">
        <v>0</v>
      </c>
      <c r="U30" s="198">
        <v>10.73</v>
      </c>
      <c r="V30" s="198">
        <v>0.21</v>
      </c>
      <c r="W30" s="198">
        <v>0.46</v>
      </c>
      <c r="X30" s="198">
        <v>1.46</v>
      </c>
      <c r="Y30" s="198">
        <v>56.48</v>
      </c>
      <c r="Z30" s="198">
        <v>2.67</v>
      </c>
      <c r="AA30" s="198">
        <v>4.3600000000000003</v>
      </c>
      <c r="AB30" s="198">
        <v>0</v>
      </c>
      <c r="AC30" s="198">
        <v>11.1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16.28</v>
      </c>
      <c r="AJ30" s="198">
        <v>0</v>
      </c>
      <c r="AK30" s="198">
        <v>1.91</v>
      </c>
      <c r="AL30" s="198">
        <v>0</v>
      </c>
      <c r="AM30" s="198">
        <v>17.16</v>
      </c>
      <c r="AN30" s="198">
        <v>0</v>
      </c>
      <c r="AO30" s="198">
        <v>126.36</v>
      </c>
      <c r="AP30" s="198">
        <v>0</v>
      </c>
    </row>
    <row r="31" spans="1:42">
      <c r="A31" t="s">
        <v>73</v>
      </c>
      <c r="B31" s="198">
        <v>0</v>
      </c>
      <c r="C31" s="198">
        <v>10.8</v>
      </c>
      <c r="D31" s="198">
        <v>0</v>
      </c>
      <c r="E31" s="198">
        <v>0</v>
      </c>
      <c r="F31" s="198">
        <v>17.649999999999999</v>
      </c>
      <c r="G31" s="198">
        <v>0</v>
      </c>
      <c r="H31" s="198">
        <v>0</v>
      </c>
      <c r="I31" s="198">
        <v>22.83</v>
      </c>
      <c r="J31" s="198">
        <v>0</v>
      </c>
      <c r="K31" s="198">
        <v>6.42</v>
      </c>
      <c r="L31" s="198">
        <v>13.4</v>
      </c>
      <c r="M31" s="198">
        <v>0</v>
      </c>
      <c r="N31" s="198">
        <v>1.18</v>
      </c>
      <c r="O31" s="198">
        <v>0.98</v>
      </c>
      <c r="P31" s="198">
        <v>2.0099999999999998</v>
      </c>
      <c r="Q31" s="198">
        <v>3.62</v>
      </c>
      <c r="R31" s="198">
        <v>5.96</v>
      </c>
      <c r="S31" s="198">
        <v>3.82</v>
      </c>
      <c r="T31" s="198">
        <v>0</v>
      </c>
      <c r="U31" s="198">
        <v>10.73</v>
      </c>
      <c r="V31" s="198">
        <v>0.21</v>
      </c>
      <c r="W31" s="198">
        <v>0.46</v>
      </c>
      <c r="X31" s="198">
        <v>1.46</v>
      </c>
      <c r="Y31" s="198">
        <v>56.48</v>
      </c>
      <c r="Z31" s="198">
        <v>2.67</v>
      </c>
      <c r="AA31" s="198">
        <v>4.3600000000000003</v>
      </c>
      <c r="AB31" s="198">
        <v>0</v>
      </c>
      <c r="AC31" s="198">
        <v>11.1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31.82</v>
      </c>
      <c r="AJ31" s="198">
        <v>0</v>
      </c>
      <c r="AK31" s="198">
        <v>3.11</v>
      </c>
      <c r="AL31" s="198">
        <v>0</v>
      </c>
      <c r="AM31" s="198">
        <v>17.16</v>
      </c>
      <c r="AN31" s="198">
        <v>0</v>
      </c>
      <c r="AO31" s="198">
        <v>126.36</v>
      </c>
      <c r="AP31" s="198">
        <v>0</v>
      </c>
    </row>
    <row r="32" spans="1:42">
      <c r="A32" t="s">
        <v>74</v>
      </c>
      <c r="B32" s="198">
        <v>0</v>
      </c>
      <c r="C32" s="198">
        <v>10.8</v>
      </c>
      <c r="D32" s="198">
        <v>0</v>
      </c>
      <c r="E32" s="198">
        <v>0</v>
      </c>
      <c r="F32" s="198">
        <v>17.649999999999999</v>
      </c>
      <c r="G32" s="198">
        <v>0</v>
      </c>
      <c r="H32" s="198">
        <v>0</v>
      </c>
      <c r="I32" s="198">
        <v>22.83</v>
      </c>
      <c r="J32" s="198">
        <v>0</v>
      </c>
      <c r="K32" s="198">
        <v>6.42</v>
      </c>
      <c r="L32" s="198">
        <v>13.4</v>
      </c>
      <c r="M32" s="198">
        <v>0</v>
      </c>
      <c r="N32" s="198">
        <v>1.18</v>
      </c>
      <c r="O32" s="198">
        <v>0.98</v>
      </c>
      <c r="P32" s="198">
        <v>2.0099999999999998</v>
      </c>
      <c r="Q32" s="198">
        <v>3.57</v>
      </c>
      <c r="R32" s="198">
        <v>5.96</v>
      </c>
      <c r="S32" s="198">
        <v>3.82</v>
      </c>
      <c r="T32" s="198">
        <v>0</v>
      </c>
      <c r="U32" s="198">
        <v>10.73</v>
      </c>
      <c r="V32" s="198">
        <v>0.21</v>
      </c>
      <c r="W32" s="198">
        <v>0.46</v>
      </c>
      <c r="X32" s="198">
        <v>1.46</v>
      </c>
      <c r="Y32" s="198">
        <v>56.48</v>
      </c>
      <c r="Z32" s="198">
        <v>2.67</v>
      </c>
      <c r="AA32" s="198">
        <v>0.89</v>
      </c>
      <c r="AB32" s="198">
        <v>0</v>
      </c>
      <c r="AC32" s="198">
        <v>11.1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31.82</v>
      </c>
      <c r="AJ32" s="198">
        <v>0</v>
      </c>
      <c r="AK32" s="198">
        <v>2.82</v>
      </c>
      <c r="AL32" s="198">
        <v>0</v>
      </c>
      <c r="AM32" s="198">
        <v>17.16</v>
      </c>
      <c r="AN32" s="198">
        <v>0</v>
      </c>
      <c r="AO32" s="198">
        <v>126.36</v>
      </c>
      <c r="AP32" s="198">
        <v>0</v>
      </c>
    </row>
    <row r="33" spans="1:42">
      <c r="A33" t="s">
        <v>75</v>
      </c>
      <c r="B33" s="198">
        <v>0</v>
      </c>
      <c r="C33" s="198">
        <v>10.8</v>
      </c>
      <c r="D33" s="198">
        <v>0</v>
      </c>
      <c r="E33" s="198">
        <v>0</v>
      </c>
      <c r="F33" s="198">
        <v>17.649999999999999</v>
      </c>
      <c r="G33" s="198">
        <v>0</v>
      </c>
      <c r="H33" s="198">
        <v>0</v>
      </c>
      <c r="I33" s="198">
        <v>22.83</v>
      </c>
      <c r="J33" s="198">
        <v>0</v>
      </c>
      <c r="K33" s="198">
        <v>6.42</v>
      </c>
      <c r="L33" s="198">
        <v>17.62</v>
      </c>
      <c r="M33" s="198">
        <v>0</v>
      </c>
      <c r="N33" s="198">
        <v>1.18</v>
      </c>
      <c r="O33" s="198">
        <v>0.98</v>
      </c>
      <c r="P33" s="198">
        <v>2.0099999999999998</v>
      </c>
      <c r="Q33" s="198">
        <v>0.22</v>
      </c>
      <c r="R33" s="198">
        <v>0.42</v>
      </c>
      <c r="S33" s="198">
        <v>0.26</v>
      </c>
      <c r="T33" s="198">
        <v>0</v>
      </c>
      <c r="U33" s="198">
        <v>10.73</v>
      </c>
      <c r="V33" s="198">
        <v>0.24</v>
      </c>
      <c r="W33" s="198">
        <v>0.46</v>
      </c>
      <c r="X33" s="198">
        <v>1.46</v>
      </c>
      <c r="Y33" s="198">
        <v>56.48</v>
      </c>
      <c r="Z33" s="198">
        <v>2.67</v>
      </c>
      <c r="AA33" s="198">
        <v>4.3600000000000003</v>
      </c>
      <c r="AB33" s="198">
        <v>0</v>
      </c>
      <c r="AC33" s="198">
        <v>11.1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31.82</v>
      </c>
      <c r="AJ33" s="198">
        <v>0</v>
      </c>
      <c r="AK33" s="198">
        <v>3.12</v>
      </c>
      <c r="AL33" s="198">
        <v>0</v>
      </c>
      <c r="AM33" s="198">
        <v>17.16</v>
      </c>
      <c r="AN33" s="198">
        <v>0</v>
      </c>
      <c r="AO33" s="198">
        <v>126.36</v>
      </c>
      <c r="AP33" s="198">
        <v>0</v>
      </c>
    </row>
    <row r="34" spans="1:42">
      <c r="A34" t="s">
        <v>76</v>
      </c>
      <c r="B34" s="198">
        <v>0</v>
      </c>
      <c r="C34" s="198">
        <v>10.8</v>
      </c>
      <c r="D34" s="198">
        <v>0</v>
      </c>
      <c r="E34" s="198">
        <v>0</v>
      </c>
      <c r="F34" s="198">
        <v>17.649999999999999</v>
      </c>
      <c r="G34" s="198">
        <v>0</v>
      </c>
      <c r="H34" s="198">
        <v>0</v>
      </c>
      <c r="I34" s="198">
        <v>22.83</v>
      </c>
      <c r="J34" s="198">
        <v>0</v>
      </c>
      <c r="K34" s="198">
        <v>6.42</v>
      </c>
      <c r="L34" s="198">
        <v>17.62</v>
      </c>
      <c r="M34" s="198">
        <v>0</v>
      </c>
      <c r="N34" s="198">
        <v>1.18</v>
      </c>
      <c r="O34" s="198">
        <v>0.98</v>
      </c>
      <c r="P34" s="198">
        <v>2.0099999999999998</v>
      </c>
      <c r="Q34" s="198">
        <v>0.22</v>
      </c>
      <c r="R34" s="198">
        <v>0.42</v>
      </c>
      <c r="S34" s="198">
        <v>0.26</v>
      </c>
      <c r="T34" s="198">
        <v>0</v>
      </c>
      <c r="U34" s="198">
        <v>10.73</v>
      </c>
      <c r="V34" s="198">
        <v>0.21</v>
      </c>
      <c r="W34" s="198">
        <v>0.46</v>
      </c>
      <c r="X34" s="198">
        <v>1.46</v>
      </c>
      <c r="Y34" s="198">
        <v>56.48</v>
      </c>
      <c r="Z34" s="198">
        <v>2.67</v>
      </c>
      <c r="AA34" s="198">
        <v>4.3600000000000003</v>
      </c>
      <c r="AB34" s="198">
        <v>0</v>
      </c>
      <c r="AC34" s="198">
        <v>11.1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31.82</v>
      </c>
      <c r="AJ34" s="198">
        <v>0</v>
      </c>
      <c r="AK34" s="198">
        <v>3.12</v>
      </c>
      <c r="AL34" s="198">
        <v>0</v>
      </c>
      <c r="AM34" s="198">
        <v>17.16</v>
      </c>
      <c r="AN34" s="198">
        <v>0</v>
      </c>
      <c r="AO34" s="198">
        <v>126.36</v>
      </c>
      <c r="AP34" s="198">
        <v>0</v>
      </c>
    </row>
    <row r="35" spans="1:42">
      <c r="A35" t="s">
        <v>77</v>
      </c>
      <c r="B35" s="198">
        <v>0</v>
      </c>
      <c r="C35" s="198">
        <v>10.8</v>
      </c>
      <c r="D35" s="198">
        <v>0</v>
      </c>
      <c r="E35" s="198">
        <v>0</v>
      </c>
      <c r="F35" s="198">
        <v>17.649999999999999</v>
      </c>
      <c r="G35" s="198">
        <v>0</v>
      </c>
      <c r="H35" s="198">
        <v>0</v>
      </c>
      <c r="I35" s="198">
        <v>22.83</v>
      </c>
      <c r="J35" s="198">
        <v>0</v>
      </c>
      <c r="K35" s="198">
        <v>6.42</v>
      </c>
      <c r="L35" s="198">
        <v>17.62</v>
      </c>
      <c r="M35" s="198">
        <v>0</v>
      </c>
      <c r="N35" s="198">
        <v>1.18</v>
      </c>
      <c r="O35" s="198">
        <v>0.98</v>
      </c>
      <c r="P35" s="198">
        <v>2.0099999999999998</v>
      </c>
      <c r="Q35" s="198">
        <v>0.22</v>
      </c>
      <c r="R35" s="198">
        <v>0.42</v>
      </c>
      <c r="S35" s="198">
        <v>0.26</v>
      </c>
      <c r="T35" s="198">
        <v>0</v>
      </c>
      <c r="U35" s="198">
        <v>10.73</v>
      </c>
      <c r="V35" s="198">
        <v>0.21</v>
      </c>
      <c r="W35" s="198">
        <v>0.46</v>
      </c>
      <c r="X35" s="198">
        <v>1.46</v>
      </c>
      <c r="Y35" s="198">
        <v>56.48</v>
      </c>
      <c r="Z35" s="198">
        <v>2.67</v>
      </c>
      <c r="AA35" s="198">
        <v>4.3600000000000003</v>
      </c>
      <c r="AB35" s="198">
        <v>0</v>
      </c>
      <c r="AC35" s="198">
        <v>11.1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31.34</v>
      </c>
      <c r="AJ35" s="198">
        <v>0</v>
      </c>
      <c r="AK35" s="198">
        <v>2.97</v>
      </c>
      <c r="AL35" s="198">
        <v>0</v>
      </c>
      <c r="AM35" s="198">
        <v>17.16</v>
      </c>
      <c r="AN35" s="198">
        <v>0</v>
      </c>
      <c r="AO35" s="198">
        <v>129.47999999999999</v>
      </c>
      <c r="AP35" s="198">
        <v>0</v>
      </c>
    </row>
    <row r="36" spans="1:42">
      <c r="A36" t="s">
        <v>78</v>
      </c>
      <c r="B36" s="198">
        <v>0</v>
      </c>
      <c r="C36" s="198">
        <v>10.8</v>
      </c>
      <c r="D36" s="198">
        <v>0</v>
      </c>
      <c r="E36" s="198">
        <v>0</v>
      </c>
      <c r="F36" s="198">
        <v>17.649999999999999</v>
      </c>
      <c r="G36" s="198">
        <v>0</v>
      </c>
      <c r="H36" s="198">
        <v>0</v>
      </c>
      <c r="I36" s="198">
        <v>22.83</v>
      </c>
      <c r="J36" s="198">
        <v>0</v>
      </c>
      <c r="K36" s="198">
        <v>6.42</v>
      </c>
      <c r="L36" s="198">
        <v>17.62</v>
      </c>
      <c r="M36" s="198">
        <v>0</v>
      </c>
      <c r="N36" s="198">
        <v>1.18</v>
      </c>
      <c r="O36" s="198">
        <v>0.98</v>
      </c>
      <c r="P36" s="198">
        <v>2.0099999999999998</v>
      </c>
      <c r="Q36" s="198">
        <v>0.22</v>
      </c>
      <c r="R36" s="198">
        <v>0.42</v>
      </c>
      <c r="S36" s="198">
        <v>0.26</v>
      </c>
      <c r="T36" s="198">
        <v>0</v>
      </c>
      <c r="U36" s="198">
        <v>10.73</v>
      </c>
      <c r="V36" s="198">
        <v>0.21</v>
      </c>
      <c r="W36" s="198">
        <v>0.46</v>
      </c>
      <c r="X36" s="198">
        <v>1.46</v>
      </c>
      <c r="Y36" s="198">
        <v>56.48</v>
      </c>
      <c r="Z36" s="198">
        <v>2.67</v>
      </c>
      <c r="AA36" s="198">
        <v>4.3600000000000003</v>
      </c>
      <c r="AB36" s="198">
        <v>0</v>
      </c>
      <c r="AC36" s="198">
        <v>11.1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32.26</v>
      </c>
      <c r="AJ36" s="198">
        <v>0</v>
      </c>
      <c r="AK36" s="198">
        <v>3.11</v>
      </c>
      <c r="AL36" s="198">
        <v>0</v>
      </c>
      <c r="AM36" s="198">
        <v>17.16</v>
      </c>
      <c r="AN36" s="198">
        <v>0</v>
      </c>
      <c r="AO36" s="198">
        <v>129.47999999999999</v>
      </c>
      <c r="AP36" s="198">
        <v>0</v>
      </c>
    </row>
    <row r="37" spans="1:42">
      <c r="A37" t="s">
        <v>79</v>
      </c>
      <c r="B37" s="198">
        <v>0</v>
      </c>
      <c r="C37" s="198">
        <v>10.8</v>
      </c>
      <c r="D37" s="198">
        <v>0</v>
      </c>
      <c r="E37" s="198">
        <v>0</v>
      </c>
      <c r="F37" s="198">
        <v>17.649999999999999</v>
      </c>
      <c r="G37" s="198">
        <v>0</v>
      </c>
      <c r="H37" s="198">
        <v>0</v>
      </c>
      <c r="I37" s="198">
        <v>22.83</v>
      </c>
      <c r="J37" s="198">
        <v>0</v>
      </c>
      <c r="K37" s="198">
        <v>6.42</v>
      </c>
      <c r="L37" s="198">
        <v>17.62</v>
      </c>
      <c r="M37" s="198">
        <v>0</v>
      </c>
      <c r="N37" s="198">
        <v>1.18</v>
      </c>
      <c r="O37" s="198">
        <v>0.98</v>
      </c>
      <c r="P37" s="198">
        <v>2.0099999999999998</v>
      </c>
      <c r="Q37" s="198">
        <v>0.22</v>
      </c>
      <c r="R37" s="198">
        <v>0.42</v>
      </c>
      <c r="S37" s="198">
        <v>0.26</v>
      </c>
      <c r="T37" s="198">
        <v>0</v>
      </c>
      <c r="U37" s="198">
        <v>10.73</v>
      </c>
      <c r="V37" s="198">
        <v>0.21</v>
      </c>
      <c r="W37" s="198">
        <v>0.46</v>
      </c>
      <c r="X37" s="198">
        <v>1.46</v>
      </c>
      <c r="Y37" s="198">
        <v>56.48</v>
      </c>
      <c r="Z37" s="198">
        <v>2.67</v>
      </c>
      <c r="AA37" s="198">
        <v>4.3600000000000003</v>
      </c>
      <c r="AB37" s="198">
        <v>0</v>
      </c>
      <c r="AC37" s="198">
        <v>11.1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31.34</v>
      </c>
      <c r="AJ37" s="198">
        <v>0</v>
      </c>
      <c r="AK37" s="198">
        <v>3.12</v>
      </c>
      <c r="AL37" s="198">
        <v>0</v>
      </c>
      <c r="AM37" s="198">
        <v>17.16</v>
      </c>
      <c r="AN37" s="198">
        <v>0</v>
      </c>
      <c r="AO37" s="198">
        <v>129.47999999999999</v>
      </c>
      <c r="AP37" s="198">
        <v>0</v>
      </c>
    </row>
    <row r="38" spans="1:42">
      <c r="A38" t="s">
        <v>80</v>
      </c>
      <c r="B38" s="198">
        <v>0</v>
      </c>
      <c r="C38" s="198">
        <v>10.8</v>
      </c>
      <c r="D38" s="198">
        <v>0</v>
      </c>
      <c r="E38" s="198">
        <v>0</v>
      </c>
      <c r="F38" s="198">
        <v>17.649999999999999</v>
      </c>
      <c r="G38" s="198">
        <v>0</v>
      </c>
      <c r="H38" s="198">
        <v>0</v>
      </c>
      <c r="I38" s="198">
        <v>22.83</v>
      </c>
      <c r="J38" s="198">
        <v>0</v>
      </c>
      <c r="K38" s="198">
        <v>6.42</v>
      </c>
      <c r="L38" s="198">
        <v>17.62</v>
      </c>
      <c r="M38" s="198">
        <v>0</v>
      </c>
      <c r="N38" s="198">
        <v>1.18</v>
      </c>
      <c r="O38" s="198">
        <v>0.98</v>
      </c>
      <c r="P38" s="198">
        <v>2.0099999999999998</v>
      </c>
      <c r="Q38" s="198">
        <v>0.22</v>
      </c>
      <c r="R38" s="198">
        <v>0.42</v>
      </c>
      <c r="S38" s="198">
        <v>0.26</v>
      </c>
      <c r="T38" s="198">
        <v>0</v>
      </c>
      <c r="U38" s="198">
        <v>10.73</v>
      </c>
      <c r="V38" s="198">
        <v>0.21</v>
      </c>
      <c r="W38" s="198">
        <v>0.46</v>
      </c>
      <c r="X38" s="198">
        <v>1.46</v>
      </c>
      <c r="Y38" s="198">
        <v>56.48</v>
      </c>
      <c r="Z38" s="198">
        <v>2.67</v>
      </c>
      <c r="AA38" s="198">
        <v>4.3600000000000003</v>
      </c>
      <c r="AB38" s="198">
        <v>0</v>
      </c>
      <c r="AC38" s="198">
        <v>11.1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31.34</v>
      </c>
      <c r="AJ38" s="198">
        <v>0</v>
      </c>
      <c r="AK38" s="198">
        <v>2.97</v>
      </c>
      <c r="AL38" s="198">
        <v>0</v>
      </c>
      <c r="AM38" s="198">
        <v>17.16</v>
      </c>
      <c r="AN38" s="198">
        <v>0</v>
      </c>
      <c r="AO38" s="198">
        <v>129.47999999999999</v>
      </c>
      <c r="AP38" s="198">
        <v>0</v>
      </c>
    </row>
    <row r="39" spans="1:42">
      <c r="A39" t="s">
        <v>81</v>
      </c>
      <c r="B39" s="198">
        <v>0</v>
      </c>
      <c r="C39" s="198">
        <v>10.8</v>
      </c>
      <c r="D39" s="198">
        <v>0</v>
      </c>
      <c r="E39" s="198">
        <v>0</v>
      </c>
      <c r="F39" s="198">
        <v>17.649999999999999</v>
      </c>
      <c r="G39" s="198">
        <v>0</v>
      </c>
      <c r="H39" s="198">
        <v>0</v>
      </c>
      <c r="I39" s="198">
        <v>22.55</v>
      </c>
      <c r="J39" s="198">
        <v>0</v>
      </c>
      <c r="K39" s="198">
        <v>6.42</v>
      </c>
      <c r="L39" s="198">
        <v>17.62</v>
      </c>
      <c r="M39" s="198">
        <v>0</v>
      </c>
      <c r="N39" s="198">
        <v>1.18</v>
      </c>
      <c r="O39" s="198">
        <v>0.98</v>
      </c>
      <c r="P39" s="198">
        <v>1.91</v>
      </c>
      <c r="Q39" s="198">
        <v>0.22</v>
      </c>
      <c r="R39" s="198">
        <v>0.42</v>
      </c>
      <c r="S39" s="198">
        <v>0.26</v>
      </c>
      <c r="T39" s="198">
        <v>0</v>
      </c>
      <c r="U39" s="198">
        <v>10.73</v>
      </c>
      <c r="V39" s="198">
        <v>0.21</v>
      </c>
      <c r="W39" s="198">
        <v>0.46</v>
      </c>
      <c r="X39" s="198">
        <v>1.46</v>
      </c>
      <c r="Y39" s="198">
        <v>56.48</v>
      </c>
      <c r="Z39" s="198">
        <v>2.67</v>
      </c>
      <c r="AA39" s="198">
        <v>4.3600000000000003</v>
      </c>
      <c r="AB39" s="198">
        <v>0</v>
      </c>
      <c r="AC39" s="198">
        <v>11.1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31.34</v>
      </c>
      <c r="AJ39" s="198">
        <v>0</v>
      </c>
      <c r="AK39" s="198">
        <v>3.12</v>
      </c>
      <c r="AL39" s="198">
        <v>0</v>
      </c>
      <c r="AM39" s="198">
        <v>17.16</v>
      </c>
      <c r="AN39" s="198">
        <v>0</v>
      </c>
      <c r="AO39" s="198">
        <v>129.47999999999999</v>
      </c>
      <c r="AP39" s="198">
        <v>0</v>
      </c>
    </row>
    <row r="40" spans="1:42">
      <c r="A40" t="s">
        <v>82</v>
      </c>
      <c r="B40" s="198">
        <v>0</v>
      </c>
      <c r="C40" s="198">
        <v>10.8</v>
      </c>
      <c r="D40" s="198">
        <v>0</v>
      </c>
      <c r="E40" s="198">
        <v>0</v>
      </c>
      <c r="F40" s="198">
        <v>17.649999999999999</v>
      </c>
      <c r="G40" s="198">
        <v>0</v>
      </c>
      <c r="H40" s="198">
        <v>0</v>
      </c>
      <c r="I40" s="198">
        <v>22.55</v>
      </c>
      <c r="J40" s="198">
        <v>0</v>
      </c>
      <c r="K40" s="198">
        <v>6.42</v>
      </c>
      <c r="L40" s="198">
        <v>17.62</v>
      </c>
      <c r="M40" s="198">
        <v>0</v>
      </c>
      <c r="N40" s="198">
        <v>1.18</v>
      </c>
      <c r="O40" s="198">
        <v>0.98</v>
      </c>
      <c r="P40" s="198">
        <v>1.91</v>
      </c>
      <c r="Q40" s="198">
        <v>0.22</v>
      </c>
      <c r="R40" s="198">
        <v>0.42</v>
      </c>
      <c r="S40" s="198">
        <v>0.26</v>
      </c>
      <c r="T40" s="198">
        <v>0</v>
      </c>
      <c r="U40" s="198">
        <v>10.73</v>
      </c>
      <c r="V40" s="198">
        <v>0.21</v>
      </c>
      <c r="W40" s="198">
        <v>0.46</v>
      </c>
      <c r="X40" s="198">
        <v>1.46</v>
      </c>
      <c r="Y40" s="198">
        <v>56.48</v>
      </c>
      <c r="Z40" s="198">
        <v>2.67</v>
      </c>
      <c r="AA40" s="198">
        <v>4.3600000000000003</v>
      </c>
      <c r="AB40" s="198">
        <v>0</v>
      </c>
      <c r="AC40" s="198">
        <v>11.1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31.34</v>
      </c>
      <c r="AJ40" s="198">
        <v>0</v>
      </c>
      <c r="AK40" s="198">
        <v>3.12</v>
      </c>
      <c r="AL40" s="198">
        <v>0</v>
      </c>
      <c r="AM40" s="198">
        <v>17.16</v>
      </c>
      <c r="AN40" s="198">
        <v>0</v>
      </c>
      <c r="AO40" s="198">
        <v>129.47999999999999</v>
      </c>
      <c r="AP40" s="198">
        <v>0</v>
      </c>
    </row>
    <row r="41" spans="1:42">
      <c r="A41" t="s">
        <v>83</v>
      </c>
      <c r="B41" s="198">
        <v>0</v>
      </c>
      <c r="C41" s="198">
        <v>10.77</v>
      </c>
      <c r="D41" s="198">
        <v>0</v>
      </c>
      <c r="E41" s="198">
        <v>0</v>
      </c>
      <c r="F41" s="198">
        <v>17.649999999999999</v>
      </c>
      <c r="G41" s="198">
        <v>0</v>
      </c>
      <c r="H41" s="198">
        <v>0</v>
      </c>
      <c r="I41" s="198">
        <v>22.55</v>
      </c>
      <c r="J41" s="198">
        <v>0</v>
      </c>
      <c r="K41" s="198">
        <v>6.42</v>
      </c>
      <c r="L41" s="198">
        <v>17.62</v>
      </c>
      <c r="M41" s="198">
        <v>0</v>
      </c>
      <c r="N41" s="198">
        <v>1.18</v>
      </c>
      <c r="O41" s="198">
        <v>0.98</v>
      </c>
      <c r="P41" s="198">
        <v>1.91</v>
      </c>
      <c r="Q41" s="198">
        <v>0.22</v>
      </c>
      <c r="R41" s="198">
        <v>0.42</v>
      </c>
      <c r="S41" s="198">
        <v>0.26</v>
      </c>
      <c r="T41" s="198">
        <v>0</v>
      </c>
      <c r="U41" s="198">
        <v>10.73</v>
      </c>
      <c r="V41" s="198">
        <v>0.21</v>
      </c>
      <c r="W41" s="198">
        <v>0.46</v>
      </c>
      <c r="X41" s="198">
        <v>1.46</v>
      </c>
      <c r="Y41" s="198">
        <v>56.48</v>
      </c>
      <c r="Z41" s="198">
        <v>2.67</v>
      </c>
      <c r="AA41" s="198">
        <v>4.3600000000000003</v>
      </c>
      <c r="AB41" s="198">
        <v>0</v>
      </c>
      <c r="AC41" s="198">
        <v>11.1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32.26</v>
      </c>
      <c r="AJ41" s="198">
        <v>0</v>
      </c>
      <c r="AK41" s="198">
        <v>3.12</v>
      </c>
      <c r="AL41" s="198">
        <v>0</v>
      </c>
      <c r="AM41" s="198">
        <v>17.16</v>
      </c>
      <c r="AN41" s="198">
        <v>0</v>
      </c>
      <c r="AO41" s="198">
        <v>129.47999999999999</v>
      </c>
      <c r="AP41" s="198">
        <v>0</v>
      </c>
    </row>
    <row r="42" spans="1:42">
      <c r="A42" t="s">
        <v>84</v>
      </c>
      <c r="B42" s="198">
        <v>0</v>
      </c>
      <c r="C42" s="198">
        <v>10.77</v>
      </c>
      <c r="D42" s="198">
        <v>0</v>
      </c>
      <c r="E42" s="198">
        <v>0</v>
      </c>
      <c r="F42" s="198">
        <v>17.649999999999999</v>
      </c>
      <c r="G42" s="198">
        <v>0</v>
      </c>
      <c r="H42" s="198">
        <v>0</v>
      </c>
      <c r="I42" s="198">
        <v>22.55</v>
      </c>
      <c r="J42" s="198">
        <v>0</v>
      </c>
      <c r="K42" s="198">
        <v>6.42</v>
      </c>
      <c r="L42" s="198">
        <v>17.62</v>
      </c>
      <c r="M42" s="198">
        <v>0</v>
      </c>
      <c r="N42" s="198">
        <v>1.18</v>
      </c>
      <c r="O42" s="198">
        <v>0.98</v>
      </c>
      <c r="P42" s="198">
        <v>1.91</v>
      </c>
      <c r="Q42" s="198">
        <v>0.22</v>
      </c>
      <c r="R42" s="198">
        <v>0.42</v>
      </c>
      <c r="S42" s="198">
        <v>0.26</v>
      </c>
      <c r="T42" s="198">
        <v>0</v>
      </c>
      <c r="U42" s="198">
        <v>10.73</v>
      </c>
      <c r="V42" s="198">
        <v>0.21</v>
      </c>
      <c r="W42" s="198">
        <v>0.46</v>
      </c>
      <c r="X42" s="198">
        <v>1.46</v>
      </c>
      <c r="Y42" s="198">
        <v>56.48</v>
      </c>
      <c r="Z42" s="198">
        <v>2.67</v>
      </c>
      <c r="AA42" s="198">
        <v>4.3600000000000003</v>
      </c>
      <c r="AB42" s="198">
        <v>0</v>
      </c>
      <c r="AC42" s="198">
        <v>11.1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31.34</v>
      </c>
      <c r="AJ42" s="198">
        <v>0</v>
      </c>
      <c r="AK42" s="198">
        <v>3.12</v>
      </c>
      <c r="AL42" s="198">
        <v>0</v>
      </c>
      <c r="AM42" s="198">
        <v>17.16</v>
      </c>
      <c r="AN42" s="198">
        <v>0</v>
      </c>
      <c r="AO42" s="198">
        <v>129.47999999999999</v>
      </c>
      <c r="AP42" s="198">
        <v>0</v>
      </c>
    </row>
    <row r="43" spans="1:42">
      <c r="A43" t="s">
        <v>85</v>
      </c>
      <c r="B43" s="198">
        <v>0</v>
      </c>
      <c r="C43" s="198">
        <v>10.77</v>
      </c>
      <c r="D43" s="198">
        <v>0</v>
      </c>
      <c r="E43" s="198">
        <v>0</v>
      </c>
      <c r="F43" s="198">
        <v>17.649999999999999</v>
      </c>
      <c r="G43" s="198">
        <v>0</v>
      </c>
      <c r="H43" s="198">
        <v>0</v>
      </c>
      <c r="I43" s="198">
        <v>22.55</v>
      </c>
      <c r="J43" s="198">
        <v>0</v>
      </c>
      <c r="K43" s="198">
        <v>6.42</v>
      </c>
      <c r="L43" s="198">
        <v>17.62</v>
      </c>
      <c r="M43" s="198">
        <v>0</v>
      </c>
      <c r="N43" s="198">
        <v>1.18</v>
      </c>
      <c r="O43" s="198">
        <v>0.98</v>
      </c>
      <c r="P43" s="198">
        <v>2.0099999999999998</v>
      </c>
      <c r="Q43" s="198">
        <v>0.22</v>
      </c>
      <c r="R43" s="198">
        <v>0.42</v>
      </c>
      <c r="S43" s="198">
        <v>0.26</v>
      </c>
      <c r="T43" s="198">
        <v>0</v>
      </c>
      <c r="U43" s="198">
        <v>10.73</v>
      </c>
      <c r="V43" s="198">
        <v>0.21</v>
      </c>
      <c r="W43" s="198">
        <v>0.46</v>
      </c>
      <c r="X43" s="198">
        <v>1.46</v>
      </c>
      <c r="Y43" s="198">
        <v>56.48</v>
      </c>
      <c r="Z43" s="198">
        <v>2.67</v>
      </c>
      <c r="AA43" s="198">
        <v>4.3600000000000003</v>
      </c>
      <c r="AB43" s="198">
        <v>0</v>
      </c>
      <c r="AC43" s="198">
        <v>11.1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31.34</v>
      </c>
      <c r="AJ43" s="198">
        <v>0</v>
      </c>
      <c r="AK43" s="198">
        <v>3.12</v>
      </c>
      <c r="AL43" s="198">
        <v>0</v>
      </c>
      <c r="AM43" s="198">
        <v>17.16</v>
      </c>
      <c r="AN43" s="198">
        <v>0</v>
      </c>
      <c r="AO43" s="198">
        <v>129.47999999999999</v>
      </c>
      <c r="AP43" s="198">
        <v>0</v>
      </c>
    </row>
    <row r="44" spans="1:42">
      <c r="A44" t="s">
        <v>86</v>
      </c>
      <c r="B44" s="198">
        <v>0</v>
      </c>
      <c r="C44" s="198">
        <v>10.77</v>
      </c>
      <c r="D44" s="198">
        <v>0</v>
      </c>
      <c r="E44" s="198">
        <v>0</v>
      </c>
      <c r="F44" s="198">
        <v>17.649999999999999</v>
      </c>
      <c r="G44" s="198">
        <v>0</v>
      </c>
      <c r="H44" s="198">
        <v>0</v>
      </c>
      <c r="I44" s="198">
        <v>22.55</v>
      </c>
      <c r="J44" s="198">
        <v>0</v>
      </c>
      <c r="K44" s="198">
        <v>6.42</v>
      </c>
      <c r="L44" s="198">
        <v>17.62</v>
      </c>
      <c r="M44" s="198">
        <v>0</v>
      </c>
      <c r="N44" s="198">
        <v>1.18</v>
      </c>
      <c r="O44" s="198">
        <v>0.98</v>
      </c>
      <c r="P44" s="198">
        <v>2.0099999999999998</v>
      </c>
      <c r="Q44" s="198">
        <v>0.22</v>
      </c>
      <c r="R44" s="198">
        <v>0.42</v>
      </c>
      <c r="S44" s="198">
        <v>0.26</v>
      </c>
      <c r="T44" s="198">
        <v>0</v>
      </c>
      <c r="U44" s="198">
        <v>10.73</v>
      </c>
      <c r="V44" s="198">
        <v>0.21</v>
      </c>
      <c r="W44" s="198">
        <v>0.46</v>
      </c>
      <c r="X44" s="198">
        <v>1.46</v>
      </c>
      <c r="Y44" s="198">
        <v>56.48</v>
      </c>
      <c r="Z44" s="198">
        <v>2.67</v>
      </c>
      <c r="AA44" s="198">
        <v>4.3600000000000003</v>
      </c>
      <c r="AB44" s="198">
        <v>0</v>
      </c>
      <c r="AC44" s="198">
        <v>11.1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31.34</v>
      </c>
      <c r="AJ44" s="198">
        <v>0</v>
      </c>
      <c r="AK44" s="198">
        <v>3.11</v>
      </c>
      <c r="AL44" s="198">
        <v>0</v>
      </c>
      <c r="AM44" s="198">
        <v>17.16</v>
      </c>
      <c r="AN44" s="198">
        <v>0</v>
      </c>
      <c r="AO44" s="198">
        <v>129.47999999999999</v>
      </c>
      <c r="AP44" s="198">
        <v>0</v>
      </c>
    </row>
    <row r="45" spans="1:42">
      <c r="A45" t="s">
        <v>87</v>
      </c>
      <c r="B45" s="198">
        <v>0</v>
      </c>
      <c r="C45" s="198">
        <v>10.77</v>
      </c>
      <c r="D45" s="198">
        <v>0</v>
      </c>
      <c r="E45" s="198">
        <v>0</v>
      </c>
      <c r="F45" s="198">
        <v>17.649999999999999</v>
      </c>
      <c r="G45" s="198">
        <v>0</v>
      </c>
      <c r="H45" s="198">
        <v>0</v>
      </c>
      <c r="I45" s="198">
        <v>22.55</v>
      </c>
      <c r="J45" s="198">
        <v>0</v>
      </c>
      <c r="K45" s="198">
        <v>6.42</v>
      </c>
      <c r="L45" s="198">
        <v>17.62</v>
      </c>
      <c r="M45" s="198">
        <v>0</v>
      </c>
      <c r="N45" s="198">
        <v>1.18</v>
      </c>
      <c r="O45" s="198">
        <v>0.98</v>
      </c>
      <c r="P45" s="198">
        <v>2.0099999999999998</v>
      </c>
      <c r="Q45" s="198">
        <v>0.22</v>
      </c>
      <c r="R45" s="198">
        <v>0.42</v>
      </c>
      <c r="S45" s="198">
        <v>0.26</v>
      </c>
      <c r="T45" s="198">
        <v>0</v>
      </c>
      <c r="U45" s="198">
        <v>10.73</v>
      </c>
      <c r="V45" s="198">
        <v>0.21</v>
      </c>
      <c r="W45" s="198">
        <v>0.46</v>
      </c>
      <c r="X45" s="198">
        <v>1.46</v>
      </c>
      <c r="Y45" s="198">
        <v>56.48</v>
      </c>
      <c r="Z45" s="198">
        <v>2.67</v>
      </c>
      <c r="AA45" s="198">
        <v>4.3600000000000003</v>
      </c>
      <c r="AB45" s="198">
        <v>0</v>
      </c>
      <c r="AC45" s="198">
        <v>11.1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31.34</v>
      </c>
      <c r="AJ45" s="198">
        <v>0</v>
      </c>
      <c r="AK45" s="198">
        <v>3.12</v>
      </c>
      <c r="AL45" s="198">
        <v>0</v>
      </c>
      <c r="AM45" s="198">
        <v>17.16</v>
      </c>
      <c r="AN45" s="198">
        <v>0</v>
      </c>
      <c r="AO45" s="198">
        <v>129.47999999999999</v>
      </c>
      <c r="AP45" s="198">
        <v>0</v>
      </c>
    </row>
    <row r="46" spans="1:42">
      <c r="A46" t="s">
        <v>88</v>
      </c>
      <c r="B46" s="198">
        <v>0</v>
      </c>
      <c r="C46" s="198">
        <v>10.77</v>
      </c>
      <c r="D46" s="198">
        <v>0</v>
      </c>
      <c r="E46" s="198">
        <v>0</v>
      </c>
      <c r="F46" s="198">
        <v>17.649999999999999</v>
      </c>
      <c r="G46" s="198">
        <v>0</v>
      </c>
      <c r="H46" s="198">
        <v>0</v>
      </c>
      <c r="I46" s="198">
        <v>22.55</v>
      </c>
      <c r="J46" s="198">
        <v>0</v>
      </c>
      <c r="K46" s="198">
        <v>6.42</v>
      </c>
      <c r="L46" s="198">
        <v>17.62</v>
      </c>
      <c r="M46" s="198">
        <v>0</v>
      </c>
      <c r="N46" s="198">
        <v>1.18</v>
      </c>
      <c r="O46" s="198">
        <v>0.98</v>
      </c>
      <c r="P46" s="198">
        <v>2.0099999999999998</v>
      </c>
      <c r="Q46" s="198">
        <v>0.22</v>
      </c>
      <c r="R46" s="198">
        <v>0.42</v>
      </c>
      <c r="S46" s="198">
        <v>0.26</v>
      </c>
      <c r="T46" s="198">
        <v>0</v>
      </c>
      <c r="U46" s="198">
        <v>10.73</v>
      </c>
      <c r="V46" s="198">
        <v>0.21</v>
      </c>
      <c r="W46" s="198">
        <v>0.46</v>
      </c>
      <c r="X46" s="198">
        <v>1.46</v>
      </c>
      <c r="Y46" s="198">
        <v>56.48</v>
      </c>
      <c r="Z46" s="198">
        <v>2.67</v>
      </c>
      <c r="AA46" s="198">
        <v>4.3600000000000003</v>
      </c>
      <c r="AB46" s="198">
        <v>0</v>
      </c>
      <c r="AC46" s="198">
        <v>11.1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31.34</v>
      </c>
      <c r="AJ46" s="198">
        <v>0</v>
      </c>
      <c r="AK46" s="198">
        <v>3.12</v>
      </c>
      <c r="AL46" s="198">
        <v>0</v>
      </c>
      <c r="AM46" s="198">
        <v>17.16</v>
      </c>
      <c r="AN46" s="198">
        <v>0</v>
      </c>
      <c r="AO46" s="198">
        <v>129.47999999999999</v>
      </c>
      <c r="AP46" s="198">
        <v>0</v>
      </c>
    </row>
    <row r="47" spans="1:42">
      <c r="A47" t="s">
        <v>89</v>
      </c>
      <c r="B47" s="198">
        <v>0</v>
      </c>
      <c r="C47" s="198">
        <v>10.77</v>
      </c>
      <c r="D47" s="198">
        <v>0</v>
      </c>
      <c r="E47" s="198">
        <v>0</v>
      </c>
      <c r="F47" s="198">
        <v>17.649999999999999</v>
      </c>
      <c r="G47" s="198">
        <v>0</v>
      </c>
      <c r="H47" s="198">
        <v>0</v>
      </c>
      <c r="I47" s="198">
        <v>22.55</v>
      </c>
      <c r="J47" s="198">
        <v>0</v>
      </c>
      <c r="K47" s="198">
        <v>6.42</v>
      </c>
      <c r="L47" s="198">
        <v>17.62</v>
      </c>
      <c r="M47" s="198">
        <v>0</v>
      </c>
      <c r="N47" s="198">
        <v>1.18</v>
      </c>
      <c r="O47" s="198">
        <v>0.98</v>
      </c>
      <c r="P47" s="198">
        <v>2.0099999999999998</v>
      </c>
      <c r="Q47" s="198">
        <v>0.22</v>
      </c>
      <c r="R47" s="198">
        <v>0.42</v>
      </c>
      <c r="S47" s="198">
        <v>0.26</v>
      </c>
      <c r="T47" s="198">
        <v>0</v>
      </c>
      <c r="U47" s="198">
        <v>10.73</v>
      </c>
      <c r="V47" s="198">
        <v>0.21</v>
      </c>
      <c r="W47" s="198">
        <v>0.46</v>
      </c>
      <c r="X47" s="198">
        <v>1.46</v>
      </c>
      <c r="Y47" s="198">
        <v>56.48</v>
      </c>
      <c r="Z47" s="198">
        <v>2.67</v>
      </c>
      <c r="AA47" s="198">
        <v>4.3600000000000003</v>
      </c>
      <c r="AB47" s="198">
        <v>0</v>
      </c>
      <c r="AC47" s="198">
        <v>3.54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31.34</v>
      </c>
      <c r="AJ47" s="198">
        <v>0</v>
      </c>
      <c r="AK47" s="198">
        <v>3.12</v>
      </c>
      <c r="AL47" s="198">
        <v>0</v>
      </c>
      <c r="AM47" s="198">
        <v>17.16</v>
      </c>
      <c r="AN47" s="198">
        <v>0</v>
      </c>
      <c r="AO47" s="198">
        <v>129.47999999999999</v>
      </c>
      <c r="AP47" s="198">
        <v>0</v>
      </c>
    </row>
    <row r="48" spans="1:42">
      <c r="A48" t="s">
        <v>90</v>
      </c>
      <c r="B48" s="198">
        <v>0</v>
      </c>
      <c r="C48" s="198">
        <v>10.77</v>
      </c>
      <c r="D48" s="198">
        <v>0</v>
      </c>
      <c r="E48" s="198">
        <v>0</v>
      </c>
      <c r="F48" s="198">
        <v>17.649999999999999</v>
      </c>
      <c r="G48" s="198">
        <v>0</v>
      </c>
      <c r="H48" s="198">
        <v>0</v>
      </c>
      <c r="I48" s="198">
        <v>22.55</v>
      </c>
      <c r="J48" s="198">
        <v>0</v>
      </c>
      <c r="K48" s="198">
        <v>6.42</v>
      </c>
      <c r="L48" s="198">
        <v>17.62</v>
      </c>
      <c r="M48" s="198">
        <v>0</v>
      </c>
      <c r="N48" s="198">
        <v>1.18</v>
      </c>
      <c r="O48" s="198">
        <v>0.98</v>
      </c>
      <c r="P48" s="198">
        <v>2.0099999999999998</v>
      </c>
      <c r="Q48" s="198">
        <v>0.22</v>
      </c>
      <c r="R48" s="198">
        <v>0.42</v>
      </c>
      <c r="S48" s="198">
        <v>0.26</v>
      </c>
      <c r="T48" s="198">
        <v>0</v>
      </c>
      <c r="U48" s="198">
        <v>10.73</v>
      </c>
      <c r="V48" s="198">
        <v>0.21</v>
      </c>
      <c r="W48" s="198">
        <v>0.46</v>
      </c>
      <c r="X48" s="198">
        <v>1.46</v>
      </c>
      <c r="Y48" s="198">
        <v>56.48</v>
      </c>
      <c r="Z48" s="198">
        <v>2.67</v>
      </c>
      <c r="AA48" s="198">
        <v>4.3600000000000003</v>
      </c>
      <c r="AB48" s="198">
        <v>0</v>
      </c>
      <c r="AC48" s="198">
        <v>3.54</v>
      </c>
      <c r="AD48" s="198">
        <v>0</v>
      </c>
      <c r="AE48" s="198">
        <v>0</v>
      </c>
      <c r="AF48" s="198">
        <v>0</v>
      </c>
      <c r="AG48" s="198">
        <v>0</v>
      </c>
      <c r="AH48" s="198">
        <v>9.64</v>
      </c>
      <c r="AI48" s="198">
        <v>15.8</v>
      </c>
      <c r="AJ48" s="198">
        <v>0</v>
      </c>
      <c r="AK48" s="198">
        <v>3.12</v>
      </c>
      <c r="AL48" s="198">
        <v>0</v>
      </c>
      <c r="AM48" s="198">
        <v>17.16</v>
      </c>
      <c r="AN48" s="198">
        <v>0</v>
      </c>
      <c r="AO48" s="198">
        <v>129.47999999999999</v>
      </c>
      <c r="AP48" s="198">
        <v>0</v>
      </c>
    </row>
    <row r="49" spans="1:42">
      <c r="A49" t="s">
        <v>91</v>
      </c>
      <c r="B49" s="198">
        <v>0</v>
      </c>
      <c r="C49" s="198">
        <v>10.77</v>
      </c>
      <c r="D49" s="198">
        <v>0</v>
      </c>
      <c r="E49" s="198">
        <v>0</v>
      </c>
      <c r="F49" s="198">
        <v>17.649999999999999</v>
      </c>
      <c r="G49" s="198">
        <v>0</v>
      </c>
      <c r="H49" s="198">
        <v>0</v>
      </c>
      <c r="I49" s="198">
        <v>22.55</v>
      </c>
      <c r="J49" s="198">
        <v>0</v>
      </c>
      <c r="K49" s="198">
        <v>6.42</v>
      </c>
      <c r="L49" s="198">
        <v>17.62</v>
      </c>
      <c r="M49" s="198">
        <v>0</v>
      </c>
      <c r="N49" s="198">
        <v>1.18</v>
      </c>
      <c r="O49" s="198">
        <v>0.98</v>
      </c>
      <c r="P49" s="198">
        <v>2.0099999999999998</v>
      </c>
      <c r="Q49" s="198">
        <v>0.22</v>
      </c>
      <c r="R49" s="198">
        <v>0.42</v>
      </c>
      <c r="S49" s="198">
        <v>0.26</v>
      </c>
      <c r="T49" s="198">
        <v>0</v>
      </c>
      <c r="U49" s="198">
        <v>10.73</v>
      </c>
      <c r="V49" s="198">
        <v>0.21</v>
      </c>
      <c r="W49" s="198">
        <v>0.46</v>
      </c>
      <c r="X49" s="198">
        <v>1.46</v>
      </c>
      <c r="Y49" s="198">
        <v>56.48</v>
      </c>
      <c r="Z49" s="198">
        <v>2.67</v>
      </c>
      <c r="AA49" s="198">
        <v>4.3600000000000003</v>
      </c>
      <c r="AB49" s="198">
        <v>0</v>
      </c>
      <c r="AC49" s="198">
        <v>3.54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20.8</v>
      </c>
      <c r="AJ49" s="198">
        <v>0</v>
      </c>
      <c r="AK49" s="198">
        <v>3.12</v>
      </c>
      <c r="AL49" s="198">
        <v>0</v>
      </c>
      <c r="AM49" s="198">
        <v>17.16</v>
      </c>
      <c r="AN49" s="198">
        <v>0</v>
      </c>
      <c r="AO49" s="198">
        <v>129.47999999999999</v>
      </c>
      <c r="AP49" s="198">
        <v>0</v>
      </c>
    </row>
    <row r="50" spans="1:42">
      <c r="A50" t="s">
        <v>92</v>
      </c>
      <c r="B50" s="198">
        <v>0</v>
      </c>
      <c r="C50" s="198">
        <v>10.77</v>
      </c>
      <c r="D50" s="198">
        <v>0</v>
      </c>
      <c r="E50" s="198">
        <v>0</v>
      </c>
      <c r="F50" s="198">
        <v>17.649999999999999</v>
      </c>
      <c r="G50" s="198">
        <v>0</v>
      </c>
      <c r="H50" s="198">
        <v>0</v>
      </c>
      <c r="I50" s="198">
        <v>22.55</v>
      </c>
      <c r="J50" s="198">
        <v>0</v>
      </c>
      <c r="K50" s="198">
        <v>6.42</v>
      </c>
      <c r="L50" s="198">
        <v>17.62</v>
      </c>
      <c r="M50" s="198">
        <v>0</v>
      </c>
      <c r="N50" s="198">
        <v>1.18</v>
      </c>
      <c r="O50" s="198">
        <v>0.98</v>
      </c>
      <c r="P50" s="198">
        <v>2.0099999999999998</v>
      </c>
      <c r="Q50" s="198">
        <v>0.22</v>
      </c>
      <c r="R50" s="198">
        <v>0.42</v>
      </c>
      <c r="S50" s="198">
        <v>0.26</v>
      </c>
      <c r="T50" s="198">
        <v>0</v>
      </c>
      <c r="U50" s="198">
        <v>10.73</v>
      </c>
      <c r="V50" s="198">
        <v>0.21</v>
      </c>
      <c r="W50" s="198">
        <v>0.46</v>
      </c>
      <c r="X50" s="198">
        <v>1.46</v>
      </c>
      <c r="Y50" s="198">
        <v>56.48</v>
      </c>
      <c r="Z50" s="198">
        <v>2.67</v>
      </c>
      <c r="AA50" s="198">
        <v>4.3600000000000003</v>
      </c>
      <c r="AB50" s="198">
        <v>0</v>
      </c>
      <c r="AC50" s="198">
        <v>3.54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20.8</v>
      </c>
      <c r="AJ50" s="198">
        <v>0</v>
      </c>
      <c r="AK50" s="198">
        <v>3.12</v>
      </c>
      <c r="AL50" s="198">
        <v>0</v>
      </c>
      <c r="AM50" s="198">
        <v>17.16</v>
      </c>
      <c r="AN50" s="198">
        <v>0</v>
      </c>
      <c r="AO50" s="198">
        <v>129.47999999999999</v>
      </c>
      <c r="AP50" s="198">
        <v>0</v>
      </c>
    </row>
    <row r="51" spans="1:42">
      <c r="A51" t="s">
        <v>93</v>
      </c>
      <c r="B51" s="198">
        <v>0</v>
      </c>
      <c r="C51" s="198">
        <v>10.77</v>
      </c>
      <c r="D51" s="198">
        <v>0</v>
      </c>
      <c r="E51" s="198">
        <v>0</v>
      </c>
      <c r="F51" s="198">
        <v>17.649999999999999</v>
      </c>
      <c r="G51" s="198">
        <v>0</v>
      </c>
      <c r="H51" s="198">
        <v>0</v>
      </c>
      <c r="I51" s="198">
        <v>22.55</v>
      </c>
      <c r="J51" s="198">
        <v>0</v>
      </c>
      <c r="K51" s="198">
        <v>6.42</v>
      </c>
      <c r="L51" s="198">
        <v>17.62</v>
      </c>
      <c r="M51" s="198">
        <v>0</v>
      </c>
      <c r="N51" s="198">
        <v>1.18</v>
      </c>
      <c r="O51" s="198">
        <v>0.98</v>
      </c>
      <c r="P51" s="198">
        <v>2.0099999999999998</v>
      </c>
      <c r="Q51" s="198">
        <v>0.22</v>
      </c>
      <c r="R51" s="198">
        <v>0.42</v>
      </c>
      <c r="S51" s="198">
        <v>0.26</v>
      </c>
      <c r="T51" s="198">
        <v>0</v>
      </c>
      <c r="U51" s="198">
        <v>10.73</v>
      </c>
      <c r="V51" s="198">
        <v>0.21</v>
      </c>
      <c r="W51" s="198">
        <v>0.46</v>
      </c>
      <c r="X51" s="198">
        <v>1.46</v>
      </c>
      <c r="Y51" s="198">
        <v>56.48</v>
      </c>
      <c r="Z51" s="198">
        <v>2.67</v>
      </c>
      <c r="AA51" s="198">
        <v>1.47</v>
      </c>
      <c r="AB51" s="198">
        <v>0</v>
      </c>
      <c r="AC51" s="198">
        <v>3.54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31.34</v>
      </c>
      <c r="AJ51" s="198">
        <v>0</v>
      </c>
      <c r="AK51" s="198">
        <v>3.12</v>
      </c>
      <c r="AL51" s="198">
        <v>0</v>
      </c>
      <c r="AM51" s="198">
        <v>17.16</v>
      </c>
      <c r="AN51" s="198">
        <v>0</v>
      </c>
      <c r="AO51" s="198">
        <v>129.47999999999999</v>
      </c>
      <c r="AP51" s="198">
        <v>0</v>
      </c>
    </row>
    <row r="52" spans="1:42">
      <c r="A52" t="s">
        <v>94</v>
      </c>
      <c r="B52" s="198">
        <v>0</v>
      </c>
      <c r="C52" s="198">
        <v>10.77</v>
      </c>
      <c r="D52" s="198">
        <v>0</v>
      </c>
      <c r="E52" s="198">
        <v>0</v>
      </c>
      <c r="F52" s="198">
        <v>17.649999999999999</v>
      </c>
      <c r="G52" s="198">
        <v>0</v>
      </c>
      <c r="H52" s="198">
        <v>0</v>
      </c>
      <c r="I52" s="198">
        <v>22.55</v>
      </c>
      <c r="J52" s="198">
        <v>0</v>
      </c>
      <c r="K52" s="198">
        <v>6.42</v>
      </c>
      <c r="L52" s="198">
        <v>17.62</v>
      </c>
      <c r="M52" s="198">
        <v>0</v>
      </c>
      <c r="N52" s="198">
        <v>1.18</v>
      </c>
      <c r="O52" s="198">
        <v>0.98</v>
      </c>
      <c r="P52" s="198">
        <v>2.0099999999999998</v>
      </c>
      <c r="Q52" s="198">
        <v>0.22</v>
      </c>
      <c r="R52" s="198">
        <v>0.42</v>
      </c>
      <c r="S52" s="198">
        <v>0.26</v>
      </c>
      <c r="T52" s="198">
        <v>0</v>
      </c>
      <c r="U52" s="198">
        <v>10.73</v>
      </c>
      <c r="V52" s="198">
        <v>0.21</v>
      </c>
      <c r="W52" s="198">
        <v>0.46</v>
      </c>
      <c r="X52" s="198">
        <v>1.46</v>
      </c>
      <c r="Y52" s="198">
        <v>56.48</v>
      </c>
      <c r="Z52" s="198">
        <v>2.67</v>
      </c>
      <c r="AA52" s="198">
        <v>1.47</v>
      </c>
      <c r="AB52" s="198">
        <v>0</v>
      </c>
      <c r="AC52" s="198">
        <v>3.54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31.34</v>
      </c>
      <c r="AJ52" s="198">
        <v>0</v>
      </c>
      <c r="AK52" s="198">
        <v>3.12</v>
      </c>
      <c r="AL52" s="198">
        <v>0</v>
      </c>
      <c r="AM52" s="198">
        <v>17.16</v>
      </c>
      <c r="AN52" s="198">
        <v>0</v>
      </c>
      <c r="AO52" s="198">
        <v>129.47999999999999</v>
      </c>
      <c r="AP52" s="198">
        <v>0</v>
      </c>
    </row>
    <row r="53" spans="1:42">
      <c r="A53" t="s">
        <v>95</v>
      </c>
      <c r="B53" s="198">
        <v>0</v>
      </c>
      <c r="C53" s="198">
        <v>10.77</v>
      </c>
      <c r="D53" s="198">
        <v>0</v>
      </c>
      <c r="E53" s="198">
        <v>0</v>
      </c>
      <c r="F53" s="198">
        <v>17.649999999999999</v>
      </c>
      <c r="G53" s="198">
        <v>0</v>
      </c>
      <c r="H53" s="198">
        <v>0</v>
      </c>
      <c r="I53" s="198">
        <v>22.55</v>
      </c>
      <c r="J53" s="198">
        <v>0</v>
      </c>
      <c r="K53" s="198">
        <v>6.42</v>
      </c>
      <c r="L53" s="198">
        <v>17.62</v>
      </c>
      <c r="M53" s="198">
        <v>0</v>
      </c>
      <c r="N53" s="198">
        <v>1.18</v>
      </c>
      <c r="O53" s="198">
        <v>0.98</v>
      </c>
      <c r="P53" s="198">
        <v>2.0099999999999998</v>
      </c>
      <c r="Q53" s="198">
        <v>0.22</v>
      </c>
      <c r="R53" s="198">
        <v>0.42</v>
      </c>
      <c r="S53" s="198">
        <v>0.26</v>
      </c>
      <c r="T53" s="198">
        <v>0</v>
      </c>
      <c r="U53" s="198">
        <v>10.73</v>
      </c>
      <c r="V53" s="198">
        <v>0.21</v>
      </c>
      <c r="W53" s="198">
        <v>0.46</v>
      </c>
      <c r="X53" s="198">
        <v>1.46</v>
      </c>
      <c r="Y53" s="198">
        <v>56.48</v>
      </c>
      <c r="Z53" s="198">
        <v>2.67</v>
      </c>
      <c r="AA53" s="198">
        <v>1.47</v>
      </c>
      <c r="AB53" s="198">
        <v>0</v>
      </c>
      <c r="AC53" s="198">
        <v>3.54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31.34</v>
      </c>
      <c r="AJ53" s="198">
        <v>0</v>
      </c>
      <c r="AK53" s="198">
        <v>3.12</v>
      </c>
      <c r="AL53" s="198">
        <v>0</v>
      </c>
      <c r="AM53" s="198">
        <v>17.16</v>
      </c>
      <c r="AN53" s="198">
        <v>0</v>
      </c>
      <c r="AO53" s="198">
        <v>129.47999999999999</v>
      </c>
      <c r="AP53" s="198">
        <v>0</v>
      </c>
    </row>
    <row r="54" spans="1:42">
      <c r="A54" t="s">
        <v>96</v>
      </c>
      <c r="B54" s="198">
        <v>0</v>
      </c>
      <c r="C54" s="198">
        <v>10.77</v>
      </c>
      <c r="D54" s="198">
        <v>0</v>
      </c>
      <c r="E54" s="198">
        <v>0</v>
      </c>
      <c r="F54" s="198">
        <v>17.649999999999999</v>
      </c>
      <c r="G54" s="198">
        <v>0</v>
      </c>
      <c r="H54" s="198">
        <v>0</v>
      </c>
      <c r="I54" s="198">
        <v>22.55</v>
      </c>
      <c r="J54" s="198">
        <v>0</v>
      </c>
      <c r="K54" s="198">
        <v>6.42</v>
      </c>
      <c r="L54" s="198">
        <v>17.62</v>
      </c>
      <c r="M54" s="198">
        <v>0</v>
      </c>
      <c r="N54" s="198">
        <v>1.18</v>
      </c>
      <c r="O54" s="198">
        <v>0.98</v>
      </c>
      <c r="P54" s="198">
        <v>2.0099999999999998</v>
      </c>
      <c r="Q54" s="198">
        <v>0.22</v>
      </c>
      <c r="R54" s="198">
        <v>0.42</v>
      </c>
      <c r="S54" s="198">
        <v>0.26</v>
      </c>
      <c r="T54" s="198">
        <v>0</v>
      </c>
      <c r="U54" s="198">
        <v>10.73</v>
      </c>
      <c r="V54" s="198">
        <v>0.21</v>
      </c>
      <c r="W54" s="198">
        <v>0.46</v>
      </c>
      <c r="X54" s="198">
        <v>1.46</v>
      </c>
      <c r="Y54" s="198">
        <v>56.48</v>
      </c>
      <c r="Z54" s="198">
        <v>2.67</v>
      </c>
      <c r="AA54" s="198">
        <v>1.47</v>
      </c>
      <c r="AB54" s="198">
        <v>0</v>
      </c>
      <c r="AC54" s="198">
        <v>4.32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31.34</v>
      </c>
      <c r="AJ54" s="198">
        <v>0</v>
      </c>
      <c r="AK54" s="198">
        <v>0.72</v>
      </c>
      <c r="AL54" s="198">
        <v>0</v>
      </c>
      <c r="AM54" s="198">
        <v>17.16</v>
      </c>
      <c r="AN54" s="198">
        <v>0</v>
      </c>
      <c r="AO54" s="198">
        <v>129.47999999999999</v>
      </c>
      <c r="AP54" s="198">
        <v>0</v>
      </c>
    </row>
    <row r="55" spans="1:42">
      <c r="A55" t="s">
        <v>97</v>
      </c>
      <c r="B55" s="198">
        <v>0</v>
      </c>
      <c r="C55" s="198">
        <v>10.77</v>
      </c>
      <c r="D55" s="198">
        <v>0</v>
      </c>
      <c r="E55" s="198">
        <v>0</v>
      </c>
      <c r="F55" s="198">
        <v>17.649999999999999</v>
      </c>
      <c r="G55" s="198">
        <v>0</v>
      </c>
      <c r="H55" s="198">
        <v>0</v>
      </c>
      <c r="I55" s="198">
        <v>22.41</v>
      </c>
      <c r="J55" s="198">
        <v>0</v>
      </c>
      <c r="K55" s="198">
        <v>6.42</v>
      </c>
      <c r="L55" s="198">
        <v>43.62</v>
      </c>
      <c r="M55" s="198">
        <v>0</v>
      </c>
      <c r="N55" s="198">
        <v>1.18</v>
      </c>
      <c r="O55" s="198">
        <v>0.98</v>
      </c>
      <c r="P55" s="198">
        <v>2.0099999999999998</v>
      </c>
      <c r="Q55" s="198">
        <v>0.22</v>
      </c>
      <c r="R55" s="198">
        <v>0.42</v>
      </c>
      <c r="S55" s="198">
        <v>0.26</v>
      </c>
      <c r="T55" s="198">
        <v>0</v>
      </c>
      <c r="U55" s="198">
        <v>10.73</v>
      </c>
      <c r="V55" s="198">
        <v>0.21</v>
      </c>
      <c r="W55" s="198">
        <v>0.46</v>
      </c>
      <c r="X55" s="198">
        <v>1.46</v>
      </c>
      <c r="Y55" s="198">
        <v>56.48</v>
      </c>
      <c r="Z55" s="198">
        <v>2.67</v>
      </c>
      <c r="AA55" s="198">
        <v>0.89</v>
      </c>
      <c r="AB55" s="198">
        <v>0</v>
      </c>
      <c r="AC55" s="198">
        <v>11.11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31.34</v>
      </c>
      <c r="AJ55" s="198">
        <v>0</v>
      </c>
      <c r="AK55" s="198">
        <v>1.51</v>
      </c>
      <c r="AL55" s="198">
        <v>0</v>
      </c>
      <c r="AM55" s="198">
        <v>17.16</v>
      </c>
      <c r="AN55" s="198">
        <v>0</v>
      </c>
      <c r="AO55" s="198">
        <v>129.47999999999999</v>
      </c>
      <c r="AP55" s="198">
        <v>0</v>
      </c>
    </row>
    <row r="56" spans="1:42">
      <c r="A56" t="s">
        <v>98</v>
      </c>
      <c r="B56" s="198">
        <v>0</v>
      </c>
      <c r="C56" s="198">
        <v>10.77</v>
      </c>
      <c r="D56" s="198">
        <v>0</v>
      </c>
      <c r="E56" s="198">
        <v>0</v>
      </c>
      <c r="F56" s="198">
        <v>17.649999999999999</v>
      </c>
      <c r="G56" s="198">
        <v>0</v>
      </c>
      <c r="H56" s="198">
        <v>0</v>
      </c>
      <c r="I56" s="198">
        <v>22.41</v>
      </c>
      <c r="J56" s="198">
        <v>0</v>
      </c>
      <c r="K56" s="198">
        <v>6.42</v>
      </c>
      <c r="L56" s="198">
        <v>55.62</v>
      </c>
      <c r="M56" s="198">
        <v>0</v>
      </c>
      <c r="N56" s="198">
        <v>1.18</v>
      </c>
      <c r="O56" s="198">
        <v>0.98</v>
      </c>
      <c r="P56" s="198">
        <v>2.0099999999999998</v>
      </c>
      <c r="Q56" s="198">
        <v>0.22</v>
      </c>
      <c r="R56" s="198">
        <v>0.42</v>
      </c>
      <c r="S56" s="198">
        <v>0.26</v>
      </c>
      <c r="T56" s="198">
        <v>0</v>
      </c>
      <c r="U56" s="198">
        <v>10.73</v>
      </c>
      <c r="V56" s="198">
        <v>0.21</v>
      </c>
      <c r="W56" s="198">
        <v>0.46</v>
      </c>
      <c r="X56" s="198">
        <v>1.46</v>
      </c>
      <c r="Y56" s="198">
        <v>56.48</v>
      </c>
      <c r="Z56" s="198">
        <v>2.67</v>
      </c>
      <c r="AA56" s="198">
        <v>0.89</v>
      </c>
      <c r="AB56" s="198">
        <v>0</v>
      </c>
      <c r="AC56" s="198">
        <v>11.11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31.34</v>
      </c>
      <c r="AJ56" s="198">
        <v>0</v>
      </c>
      <c r="AK56" s="198">
        <v>0.39</v>
      </c>
      <c r="AL56" s="198">
        <v>0</v>
      </c>
      <c r="AM56" s="198">
        <v>17.16</v>
      </c>
      <c r="AN56" s="198">
        <v>0</v>
      </c>
      <c r="AO56" s="198">
        <v>129.47999999999999</v>
      </c>
      <c r="AP56" s="198">
        <v>0</v>
      </c>
    </row>
    <row r="57" spans="1:42">
      <c r="A57" t="s">
        <v>99</v>
      </c>
      <c r="B57" s="198">
        <v>0</v>
      </c>
      <c r="C57" s="198">
        <v>10.77</v>
      </c>
      <c r="D57" s="198">
        <v>0</v>
      </c>
      <c r="E57" s="198">
        <v>0</v>
      </c>
      <c r="F57" s="198">
        <v>17.649999999999999</v>
      </c>
      <c r="G57" s="198">
        <v>0</v>
      </c>
      <c r="H57" s="198">
        <v>0</v>
      </c>
      <c r="I57" s="198">
        <v>22.41</v>
      </c>
      <c r="J57" s="198">
        <v>0</v>
      </c>
      <c r="K57" s="198">
        <v>6.42</v>
      </c>
      <c r="L57" s="198">
        <v>38.619999999999997</v>
      </c>
      <c r="M57" s="198">
        <v>0</v>
      </c>
      <c r="N57" s="198">
        <v>1.18</v>
      </c>
      <c r="O57" s="198">
        <v>0.98</v>
      </c>
      <c r="P57" s="198">
        <v>2.0099999999999998</v>
      </c>
      <c r="Q57" s="198">
        <v>0.22</v>
      </c>
      <c r="R57" s="198">
        <v>0.42</v>
      </c>
      <c r="S57" s="198">
        <v>0.26</v>
      </c>
      <c r="T57" s="198">
        <v>0</v>
      </c>
      <c r="U57" s="198">
        <v>10.73</v>
      </c>
      <c r="V57" s="198">
        <v>0.21</v>
      </c>
      <c r="W57" s="198">
        <v>0.46</v>
      </c>
      <c r="X57" s="198">
        <v>1.46</v>
      </c>
      <c r="Y57" s="198">
        <v>56.48</v>
      </c>
      <c r="Z57" s="198">
        <v>2.67</v>
      </c>
      <c r="AA57" s="198">
        <v>0.89</v>
      </c>
      <c r="AB57" s="198">
        <v>0</v>
      </c>
      <c r="AC57" s="198">
        <v>11.11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31.34</v>
      </c>
      <c r="AJ57" s="198">
        <v>0</v>
      </c>
      <c r="AK57" s="198">
        <v>0.72</v>
      </c>
      <c r="AL57" s="198">
        <v>0</v>
      </c>
      <c r="AM57" s="198">
        <v>17.16</v>
      </c>
      <c r="AN57" s="198">
        <v>0</v>
      </c>
      <c r="AO57" s="198">
        <v>129.47999999999999</v>
      </c>
      <c r="AP57" s="198">
        <v>0</v>
      </c>
    </row>
    <row r="58" spans="1:42">
      <c r="A58" t="s">
        <v>100</v>
      </c>
      <c r="B58" s="198">
        <v>0</v>
      </c>
      <c r="C58" s="198">
        <v>10.77</v>
      </c>
      <c r="D58" s="198">
        <v>0</v>
      </c>
      <c r="E58" s="198">
        <v>0</v>
      </c>
      <c r="F58" s="198">
        <v>17.649999999999999</v>
      </c>
      <c r="G58" s="198">
        <v>0</v>
      </c>
      <c r="H58" s="198">
        <v>0</v>
      </c>
      <c r="I58" s="198">
        <v>22.41</v>
      </c>
      <c r="J58" s="198">
        <v>0</v>
      </c>
      <c r="K58" s="198">
        <v>25.67</v>
      </c>
      <c r="L58" s="198">
        <v>56.62</v>
      </c>
      <c r="M58" s="198">
        <v>0</v>
      </c>
      <c r="N58" s="198">
        <v>1.18</v>
      </c>
      <c r="O58" s="198">
        <v>0.98</v>
      </c>
      <c r="P58" s="198">
        <v>2.0099999999999998</v>
      </c>
      <c r="Q58" s="198">
        <v>3.76</v>
      </c>
      <c r="R58" s="198">
        <v>6.33</v>
      </c>
      <c r="S58" s="198">
        <v>4.04</v>
      </c>
      <c r="T58" s="198">
        <v>0</v>
      </c>
      <c r="U58" s="198">
        <v>10.73</v>
      </c>
      <c r="V58" s="198">
        <v>0.21</v>
      </c>
      <c r="W58" s="198">
        <v>0.46</v>
      </c>
      <c r="X58" s="198">
        <v>1.46</v>
      </c>
      <c r="Y58" s="198">
        <v>56.48</v>
      </c>
      <c r="Z58" s="198">
        <v>2.67</v>
      </c>
      <c r="AA58" s="198">
        <v>0.89</v>
      </c>
      <c r="AB58" s="198">
        <v>0</v>
      </c>
      <c r="AC58" s="198">
        <v>11.11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31.34</v>
      </c>
      <c r="AJ58" s="198">
        <v>0</v>
      </c>
      <c r="AK58" s="198">
        <v>0.72</v>
      </c>
      <c r="AL58" s="198">
        <v>0</v>
      </c>
      <c r="AM58" s="198">
        <v>17.16</v>
      </c>
      <c r="AN58" s="198">
        <v>0</v>
      </c>
      <c r="AO58" s="198">
        <v>129.47999999999999</v>
      </c>
      <c r="AP58" s="198">
        <v>0</v>
      </c>
    </row>
    <row r="59" spans="1:42">
      <c r="A59" t="s">
        <v>101</v>
      </c>
      <c r="B59" s="198">
        <v>0</v>
      </c>
      <c r="C59" s="198">
        <v>10.75</v>
      </c>
      <c r="D59" s="198">
        <v>0</v>
      </c>
      <c r="E59" s="198">
        <v>0</v>
      </c>
      <c r="F59" s="198">
        <v>17.649999999999999</v>
      </c>
      <c r="G59" s="198">
        <v>0</v>
      </c>
      <c r="H59" s="198">
        <v>0</v>
      </c>
      <c r="I59" s="198">
        <v>22.41</v>
      </c>
      <c r="J59" s="198">
        <v>0</v>
      </c>
      <c r="K59" s="198">
        <v>25.67</v>
      </c>
      <c r="L59" s="198">
        <v>56.62</v>
      </c>
      <c r="M59" s="198">
        <v>0</v>
      </c>
      <c r="N59" s="198">
        <v>1.18</v>
      </c>
      <c r="O59" s="198">
        <v>0.98</v>
      </c>
      <c r="P59" s="198">
        <v>2.0099999999999998</v>
      </c>
      <c r="Q59" s="198">
        <v>3.76</v>
      </c>
      <c r="R59" s="198">
        <v>6.33</v>
      </c>
      <c r="S59" s="198">
        <v>4.04</v>
      </c>
      <c r="T59" s="198">
        <v>0</v>
      </c>
      <c r="U59" s="198">
        <v>10.73</v>
      </c>
      <c r="V59" s="198">
        <v>0.21</v>
      </c>
      <c r="W59" s="198">
        <v>0.46</v>
      </c>
      <c r="X59" s="198">
        <v>1.46</v>
      </c>
      <c r="Y59" s="198">
        <v>56.48</v>
      </c>
      <c r="Z59" s="198">
        <v>2.67</v>
      </c>
      <c r="AA59" s="198">
        <v>0.89</v>
      </c>
      <c r="AB59" s="198">
        <v>0</v>
      </c>
      <c r="AC59" s="198">
        <v>11.11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31.34</v>
      </c>
      <c r="AJ59" s="198">
        <v>0</v>
      </c>
      <c r="AK59" s="198">
        <v>0.55000000000000004</v>
      </c>
      <c r="AL59" s="198">
        <v>0</v>
      </c>
      <c r="AM59" s="198">
        <v>17.16</v>
      </c>
      <c r="AN59" s="198">
        <v>0</v>
      </c>
      <c r="AO59" s="198">
        <v>129.47999999999999</v>
      </c>
      <c r="AP59" s="198">
        <v>0</v>
      </c>
    </row>
    <row r="60" spans="1:42">
      <c r="A60" t="s">
        <v>102</v>
      </c>
      <c r="B60" s="198">
        <v>0</v>
      </c>
      <c r="C60" s="198">
        <v>10.75</v>
      </c>
      <c r="D60" s="198">
        <v>0</v>
      </c>
      <c r="E60" s="198">
        <v>0</v>
      </c>
      <c r="F60" s="198">
        <v>17.649999999999999</v>
      </c>
      <c r="G60" s="198">
        <v>0</v>
      </c>
      <c r="H60" s="198">
        <v>0</v>
      </c>
      <c r="I60" s="198">
        <v>22.41</v>
      </c>
      <c r="J60" s="198">
        <v>0</v>
      </c>
      <c r="K60" s="198">
        <v>6.42</v>
      </c>
      <c r="L60" s="198">
        <v>56.62</v>
      </c>
      <c r="M60" s="198">
        <v>0</v>
      </c>
      <c r="N60" s="198">
        <v>1.18</v>
      </c>
      <c r="O60" s="198">
        <v>0.98</v>
      </c>
      <c r="P60" s="198">
        <v>2.0099999999999998</v>
      </c>
      <c r="Q60" s="198">
        <v>3.76</v>
      </c>
      <c r="R60" s="198">
        <v>6.33</v>
      </c>
      <c r="S60" s="198">
        <v>4.04</v>
      </c>
      <c r="T60" s="198">
        <v>0</v>
      </c>
      <c r="U60" s="198">
        <v>10.73</v>
      </c>
      <c r="V60" s="198">
        <v>0.21</v>
      </c>
      <c r="W60" s="198">
        <v>0.46</v>
      </c>
      <c r="X60" s="198">
        <v>1.46</v>
      </c>
      <c r="Y60" s="198">
        <v>56.48</v>
      </c>
      <c r="Z60" s="198">
        <v>2.67</v>
      </c>
      <c r="AA60" s="198">
        <v>0.89</v>
      </c>
      <c r="AB60" s="198">
        <v>0</v>
      </c>
      <c r="AC60" s="198">
        <v>11.11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31.34</v>
      </c>
      <c r="AJ60" s="198">
        <v>0</v>
      </c>
      <c r="AK60" s="198">
        <v>0.39</v>
      </c>
      <c r="AL60" s="198">
        <v>0</v>
      </c>
      <c r="AM60" s="198">
        <v>17.16</v>
      </c>
      <c r="AN60" s="198">
        <v>0</v>
      </c>
      <c r="AO60" s="198">
        <v>129.47999999999999</v>
      </c>
      <c r="AP60" s="198">
        <v>0</v>
      </c>
    </row>
    <row r="61" spans="1:42">
      <c r="A61" t="s">
        <v>103</v>
      </c>
      <c r="B61" s="198">
        <v>0</v>
      </c>
      <c r="C61" s="198">
        <v>10.75</v>
      </c>
      <c r="D61" s="198">
        <v>0</v>
      </c>
      <c r="E61" s="198">
        <v>0</v>
      </c>
      <c r="F61" s="198">
        <v>17.649999999999999</v>
      </c>
      <c r="G61" s="198">
        <v>0</v>
      </c>
      <c r="H61" s="198">
        <v>0</v>
      </c>
      <c r="I61" s="198">
        <v>22.41</v>
      </c>
      <c r="J61" s="198">
        <v>0</v>
      </c>
      <c r="K61" s="198">
        <v>6.42</v>
      </c>
      <c r="L61" s="198">
        <v>56.62</v>
      </c>
      <c r="M61" s="198">
        <v>0</v>
      </c>
      <c r="N61" s="198">
        <v>1.18</v>
      </c>
      <c r="O61" s="198">
        <v>0.98</v>
      </c>
      <c r="P61" s="198">
        <v>2.0099999999999998</v>
      </c>
      <c r="Q61" s="198">
        <v>3.76</v>
      </c>
      <c r="R61" s="198">
        <v>6.33</v>
      </c>
      <c r="S61" s="198">
        <v>4.04</v>
      </c>
      <c r="T61" s="198">
        <v>0</v>
      </c>
      <c r="U61" s="198">
        <v>10.73</v>
      </c>
      <c r="V61" s="198">
        <v>0.21</v>
      </c>
      <c r="W61" s="198">
        <v>0.46</v>
      </c>
      <c r="X61" s="198">
        <v>1.46</v>
      </c>
      <c r="Y61" s="198">
        <v>56.48</v>
      </c>
      <c r="Z61" s="198">
        <v>2.67</v>
      </c>
      <c r="AA61" s="198">
        <v>0.89</v>
      </c>
      <c r="AB61" s="198">
        <v>0</v>
      </c>
      <c r="AC61" s="198">
        <v>11.11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31.34</v>
      </c>
      <c r="AJ61" s="198">
        <v>0</v>
      </c>
      <c r="AK61" s="198">
        <v>1.2</v>
      </c>
      <c r="AL61" s="198">
        <v>0</v>
      </c>
      <c r="AM61" s="198">
        <v>17.16</v>
      </c>
      <c r="AN61" s="198">
        <v>0</v>
      </c>
      <c r="AO61" s="198">
        <v>129.47999999999999</v>
      </c>
      <c r="AP61" s="198">
        <v>0</v>
      </c>
    </row>
    <row r="62" spans="1:42">
      <c r="A62" t="s">
        <v>104</v>
      </c>
      <c r="B62" s="198">
        <v>0</v>
      </c>
      <c r="C62" s="198">
        <v>10.75</v>
      </c>
      <c r="D62" s="198">
        <v>0</v>
      </c>
      <c r="E62" s="198">
        <v>0</v>
      </c>
      <c r="F62" s="198">
        <v>17.649999999999999</v>
      </c>
      <c r="G62" s="198">
        <v>0</v>
      </c>
      <c r="H62" s="198">
        <v>0</v>
      </c>
      <c r="I62" s="198">
        <v>22.41</v>
      </c>
      <c r="J62" s="198">
        <v>0</v>
      </c>
      <c r="K62" s="198">
        <v>6.42</v>
      </c>
      <c r="L62" s="198">
        <v>56.62</v>
      </c>
      <c r="M62" s="198">
        <v>0</v>
      </c>
      <c r="N62" s="198">
        <v>1.18</v>
      </c>
      <c r="O62" s="198">
        <v>0.98</v>
      </c>
      <c r="P62" s="198">
        <v>2.0099999999999998</v>
      </c>
      <c r="Q62" s="198">
        <v>3.76</v>
      </c>
      <c r="R62" s="198">
        <v>6.33</v>
      </c>
      <c r="S62" s="198">
        <v>4.04</v>
      </c>
      <c r="T62" s="198">
        <v>0</v>
      </c>
      <c r="U62" s="198">
        <v>10.73</v>
      </c>
      <c r="V62" s="198">
        <v>0.21</v>
      </c>
      <c r="W62" s="198">
        <v>0.46</v>
      </c>
      <c r="X62" s="198">
        <v>1.46</v>
      </c>
      <c r="Y62" s="198">
        <v>56.48</v>
      </c>
      <c r="Z62" s="198">
        <v>2.67</v>
      </c>
      <c r="AA62" s="198">
        <v>0.89</v>
      </c>
      <c r="AB62" s="198">
        <v>0</v>
      </c>
      <c r="AC62" s="198">
        <v>11.11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31.34</v>
      </c>
      <c r="AJ62" s="198">
        <v>0</v>
      </c>
      <c r="AK62" s="198">
        <v>0</v>
      </c>
      <c r="AL62" s="198">
        <v>0</v>
      </c>
      <c r="AM62" s="198">
        <v>17.16</v>
      </c>
      <c r="AN62" s="198">
        <v>0</v>
      </c>
      <c r="AO62" s="198">
        <v>129.47999999999999</v>
      </c>
      <c r="AP62" s="198">
        <v>0</v>
      </c>
    </row>
    <row r="63" spans="1:42">
      <c r="A63" t="s">
        <v>105</v>
      </c>
      <c r="B63" s="198">
        <v>0</v>
      </c>
      <c r="C63" s="198">
        <v>10.72</v>
      </c>
      <c r="D63" s="198">
        <v>0</v>
      </c>
      <c r="E63" s="198">
        <v>0</v>
      </c>
      <c r="F63" s="198">
        <v>17.649999999999999</v>
      </c>
      <c r="G63" s="198">
        <v>0</v>
      </c>
      <c r="H63" s="198">
        <v>0</v>
      </c>
      <c r="I63" s="198">
        <v>22.41</v>
      </c>
      <c r="J63" s="198">
        <v>0</v>
      </c>
      <c r="K63" s="198">
        <v>30.48</v>
      </c>
      <c r="L63" s="198">
        <v>56.62</v>
      </c>
      <c r="M63" s="198">
        <v>0</v>
      </c>
      <c r="N63" s="198">
        <v>1.18</v>
      </c>
      <c r="O63" s="198">
        <v>0.98</v>
      </c>
      <c r="P63" s="198">
        <v>2.0099999999999998</v>
      </c>
      <c r="Q63" s="198">
        <v>3.76</v>
      </c>
      <c r="R63" s="198">
        <v>6.33</v>
      </c>
      <c r="S63" s="198">
        <v>4.04</v>
      </c>
      <c r="T63" s="198">
        <v>0</v>
      </c>
      <c r="U63" s="198">
        <v>10.73</v>
      </c>
      <c r="V63" s="198">
        <v>0.21</v>
      </c>
      <c r="W63" s="198">
        <v>0.46</v>
      </c>
      <c r="X63" s="198">
        <v>1.46</v>
      </c>
      <c r="Y63" s="198">
        <v>56.48</v>
      </c>
      <c r="Z63" s="198">
        <v>2.67</v>
      </c>
      <c r="AA63" s="198">
        <v>0.89</v>
      </c>
      <c r="AB63" s="198">
        <v>0</v>
      </c>
      <c r="AC63" s="198">
        <v>11.11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31.34</v>
      </c>
      <c r="AJ63" s="198">
        <v>0</v>
      </c>
      <c r="AK63" s="198">
        <v>0.06</v>
      </c>
      <c r="AL63" s="198">
        <v>0</v>
      </c>
      <c r="AM63" s="198">
        <v>17.16</v>
      </c>
      <c r="AN63" s="198">
        <v>0</v>
      </c>
      <c r="AO63" s="198">
        <v>129.47999999999999</v>
      </c>
      <c r="AP63" s="198">
        <v>0</v>
      </c>
    </row>
    <row r="64" spans="1:42">
      <c r="A64" t="s">
        <v>106</v>
      </c>
      <c r="B64" s="198">
        <v>0</v>
      </c>
      <c r="C64" s="198">
        <v>10.72</v>
      </c>
      <c r="D64" s="198">
        <v>0</v>
      </c>
      <c r="E64" s="198">
        <v>0</v>
      </c>
      <c r="F64" s="198">
        <v>17.649999999999999</v>
      </c>
      <c r="G64" s="198">
        <v>0</v>
      </c>
      <c r="H64" s="198">
        <v>0</v>
      </c>
      <c r="I64" s="198">
        <v>22.41</v>
      </c>
      <c r="J64" s="198">
        <v>0</v>
      </c>
      <c r="K64" s="198">
        <v>6.42</v>
      </c>
      <c r="L64" s="198">
        <v>18.62</v>
      </c>
      <c r="M64" s="198">
        <v>0</v>
      </c>
      <c r="N64" s="198">
        <v>1.18</v>
      </c>
      <c r="O64" s="198">
        <v>0.98</v>
      </c>
      <c r="P64" s="198">
        <v>2.0099999999999998</v>
      </c>
      <c r="Q64" s="198">
        <v>3.76</v>
      </c>
      <c r="R64" s="198">
        <v>6.33</v>
      </c>
      <c r="S64" s="198">
        <v>4.04</v>
      </c>
      <c r="T64" s="198">
        <v>0</v>
      </c>
      <c r="U64" s="198">
        <v>10.73</v>
      </c>
      <c r="V64" s="198">
        <v>0.21</v>
      </c>
      <c r="W64" s="198">
        <v>0.46</v>
      </c>
      <c r="X64" s="198">
        <v>1.46</v>
      </c>
      <c r="Y64" s="198">
        <v>56.48</v>
      </c>
      <c r="Z64" s="198">
        <v>2.67</v>
      </c>
      <c r="AA64" s="198">
        <v>0.89</v>
      </c>
      <c r="AB64" s="198">
        <v>0</v>
      </c>
      <c r="AC64" s="198">
        <v>11.11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31.34</v>
      </c>
      <c r="AJ64" s="198">
        <v>0</v>
      </c>
      <c r="AK64" s="198">
        <v>0.06</v>
      </c>
      <c r="AL64" s="198">
        <v>0</v>
      </c>
      <c r="AM64" s="198">
        <v>17.16</v>
      </c>
      <c r="AN64" s="198">
        <v>0</v>
      </c>
      <c r="AO64" s="198">
        <v>129.47999999999999</v>
      </c>
      <c r="AP64" s="198">
        <v>0</v>
      </c>
    </row>
    <row r="65" spans="1:42">
      <c r="A65" t="s">
        <v>107</v>
      </c>
      <c r="B65" s="198">
        <v>0</v>
      </c>
      <c r="C65" s="198">
        <v>10.7</v>
      </c>
      <c r="D65" s="198">
        <v>0</v>
      </c>
      <c r="E65" s="198">
        <v>0</v>
      </c>
      <c r="F65" s="198">
        <v>17.649999999999999</v>
      </c>
      <c r="G65" s="198">
        <v>0</v>
      </c>
      <c r="H65" s="198">
        <v>0</v>
      </c>
      <c r="I65" s="198">
        <v>22.41</v>
      </c>
      <c r="J65" s="198">
        <v>0</v>
      </c>
      <c r="K65" s="198">
        <v>6.42</v>
      </c>
      <c r="L65" s="198">
        <v>56.62</v>
      </c>
      <c r="M65" s="198">
        <v>0</v>
      </c>
      <c r="N65" s="198">
        <v>1.18</v>
      </c>
      <c r="O65" s="198">
        <v>0.98</v>
      </c>
      <c r="P65" s="198">
        <v>2.0099999999999998</v>
      </c>
      <c r="Q65" s="198">
        <v>3.76</v>
      </c>
      <c r="R65" s="198">
        <v>6.33</v>
      </c>
      <c r="S65" s="198">
        <v>4.04</v>
      </c>
      <c r="T65" s="198">
        <v>0</v>
      </c>
      <c r="U65" s="198">
        <v>10.73</v>
      </c>
      <c r="V65" s="198">
        <v>0.21</v>
      </c>
      <c r="W65" s="198">
        <v>0.46</v>
      </c>
      <c r="X65" s="198">
        <v>1.46</v>
      </c>
      <c r="Y65" s="198">
        <v>56.48</v>
      </c>
      <c r="Z65" s="198">
        <v>2.67</v>
      </c>
      <c r="AA65" s="198">
        <v>0.75</v>
      </c>
      <c r="AB65" s="198">
        <v>0</v>
      </c>
      <c r="AC65" s="198">
        <v>11.11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31.34</v>
      </c>
      <c r="AJ65" s="198">
        <v>0</v>
      </c>
      <c r="AK65" s="198">
        <v>0</v>
      </c>
      <c r="AL65" s="198">
        <v>0</v>
      </c>
      <c r="AM65" s="198">
        <v>17.16</v>
      </c>
      <c r="AN65" s="198">
        <v>0</v>
      </c>
      <c r="AO65" s="198">
        <v>129.47999999999999</v>
      </c>
      <c r="AP65" s="198">
        <v>0</v>
      </c>
    </row>
    <row r="66" spans="1:42">
      <c r="A66" t="s">
        <v>108</v>
      </c>
      <c r="B66" s="198">
        <v>0</v>
      </c>
      <c r="C66" s="198">
        <v>10.7</v>
      </c>
      <c r="D66" s="198">
        <v>0</v>
      </c>
      <c r="E66" s="198">
        <v>0</v>
      </c>
      <c r="F66" s="198">
        <v>17.649999999999999</v>
      </c>
      <c r="G66" s="198">
        <v>0</v>
      </c>
      <c r="H66" s="198">
        <v>0</v>
      </c>
      <c r="I66" s="198">
        <v>22.41</v>
      </c>
      <c r="J66" s="198">
        <v>0</v>
      </c>
      <c r="K66" s="198">
        <v>6.42</v>
      </c>
      <c r="L66" s="198">
        <v>56.62</v>
      </c>
      <c r="M66" s="198">
        <v>0</v>
      </c>
      <c r="N66" s="198">
        <v>1.18</v>
      </c>
      <c r="O66" s="198">
        <v>0.98</v>
      </c>
      <c r="P66" s="198">
        <v>2.0099999999999998</v>
      </c>
      <c r="Q66" s="198">
        <v>3.76</v>
      </c>
      <c r="R66" s="198">
        <v>6.33</v>
      </c>
      <c r="S66" s="198">
        <v>4.04</v>
      </c>
      <c r="T66" s="198">
        <v>0</v>
      </c>
      <c r="U66" s="198">
        <v>10.73</v>
      </c>
      <c r="V66" s="198">
        <v>0.21</v>
      </c>
      <c r="W66" s="198">
        <v>0.46</v>
      </c>
      <c r="X66" s="198">
        <v>1.46</v>
      </c>
      <c r="Y66" s="198">
        <v>56.48</v>
      </c>
      <c r="Z66" s="198">
        <v>2.67</v>
      </c>
      <c r="AA66" s="198">
        <v>0.75</v>
      </c>
      <c r="AB66" s="198">
        <v>0</v>
      </c>
      <c r="AC66" s="198">
        <v>11.11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31.34</v>
      </c>
      <c r="AJ66" s="198">
        <v>0</v>
      </c>
      <c r="AK66" s="198">
        <v>0</v>
      </c>
      <c r="AL66" s="198">
        <v>0</v>
      </c>
      <c r="AM66" s="198">
        <v>17.16</v>
      </c>
      <c r="AN66" s="198">
        <v>0</v>
      </c>
      <c r="AO66" s="198">
        <v>129.47999999999999</v>
      </c>
      <c r="AP66" s="198">
        <v>0</v>
      </c>
    </row>
    <row r="67" spans="1:42">
      <c r="A67" t="s">
        <v>109</v>
      </c>
      <c r="B67" s="198">
        <v>0</v>
      </c>
      <c r="C67" s="198">
        <v>10.7</v>
      </c>
      <c r="D67" s="198">
        <v>0</v>
      </c>
      <c r="E67" s="198">
        <v>0</v>
      </c>
      <c r="F67" s="198">
        <v>17.649999999999999</v>
      </c>
      <c r="G67" s="198">
        <v>0</v>
      </c>
      <c r="H67" s="198">
        <v>0</v>
      </c>
      <c r="I67" s="198">
        <v>22.41</v>
      </c>
      <c r="J67" s="198">
        <v>0</v>
      </c>
      <c r="K67" s="198">
        <v>6.42</v>
      </c>
      <c r="L67" s="198">
        <v>56.62</v>
      </c>
      <c r="M67" s="198">
        <v>0</v>
      </c>
      <c r="N67" s="198">
        <v>1.18</v>
      </c>
      <c r="O67" s="198">
        <v>0.98</v>
      </c>
      <c r="P67" s="198">
        <v>2.0099999999999998</v>
      </c>
      <c r="Q67" s="198">
        <v>3.76</v>
      </c>
      <c r="R67" s="198">
        <v>6.33</v>
      </c>
      <c r="S67" s="198">
        <v>4.04</v>
      </c>
      <c r="T67" s="198">
        <v>0</v>
      </c>
      <c r="U67" s="198">
        <v>10.73</v>
      </c>
      <c r="V67" s="198">
        <v>0.21</v>
      </c>
      <c r="W67" s="198">
        <v>0.46</v>
      </c>
      <c r="X67" s="198">
        <v>1.46</v>
      </c>
      <c r="Y67" s="198">
        <v>56.48</v>
      </c>
      <c r="Z67" s="198">
        <v>2.67</v>
      </c>
      <c r="AA67" s="198">
        <v>0.75</v>
      </c>
      <c r="AB67" s="198">
        <v>0</v>
      </c>
      <c r="AC67" s="198">
        <v>11.11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31.34</v>
      </c>
      <c r="AJ67" s="198">
        <v>0</v>
      </c>
      <c r="AK67" s="198">
        <v>0</v>
      </c>
      <c r="AL67" s="198">
        <v>0</v>
      </c>
      <c r="AM67" s="198">
        <v>17.16</v>
      </c>
      <c r="AN67" s="198">
        <v>0</v>
      </c>
      <c r="AO67" s="198">
        <v>129.47999999999999</v>
      </c>
      <c r="AP67" s="198">
        <v>0</v>
      </c>
    </row>
    <row r="68" spans="1:42">
      <c r="A68" t="s">
        <v>110</v>
      </c>
      <c r="B68" s="198">
        <v>0</v>
      </c>
      <c r="C68" s="198">
        <v>10.7</v>
      </c>
      <c r="D68" s="198">
        <v>0</v>
      </c>
      <c r="E68" s="198">
        <v>0</v>
      </c>
      <c r="F68" s="198">
        <v>17.649999999999999</v>
      </c>
      <c r="G68" s="198">
        <v>0</v>
      </c>
      <c r="H68" s="198">
        <v>0</v>
      </c>
      <c r="I68" s="198">
        <v>22.41</v>
      </c>
      <c r="J68" s="198">
        <v>0</v>
      </c>
      <c r="K68" s="198">
        <v>6.42</v>
      </c>
      <c r="L68" s="198">
        <v>56.62</v>
      </c>
      <c r="M68" s="198">
        <v>0</v>
      </c>
      <c r="N68" s="198">
        <v>1.18</v>
      </c>
      <c r="O68" s="198">
        <v>0.98</v>
      </c>
      <c r="P68" s="198">
        <v>2.0099999999999998</v>
      </c>
      <c r="Q68" s="198">
        <v>3.76</v>
      </c>
      <c r="R68" s="198">
        <v>6.33</v>
      </c>
      <c r="S68" s="198">
        <v>4.04</v>
      </c>
      <c r="T68" s="198">
        <v>0</v>
      </c>
      <c r="U68" s="198">
        <v>10.73</v>
      </c>
      <c r="V68" s="198">
        <v>0.21</v>
      </c>
      <c r="W68" s="198">
        <v>0.46</v>
      </c>
      <c r="X68" s="198">
        <v>1.46</v>
      </c>
      <c r="Y68" s="198">
        <v>56.48</v>
      </c>
      <c r="Z68" s="198">
        <v>2.67</v>
      </c>
      <c r="AA68" s="198">
        <v>0.75</v>
      </c>
      <c r="AB68" s="198">
        <v>0</v>
      </c>
      <c r="AC68" s="198">
        <v>11.11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31.34</v>
      </c>
      <c r="AJ68" s="198">
        <v>0</v>
      </c>
      <c r="AK68" s="198">
        <v>0</v>
      </c>
      <c r="AL68" s="198">
        <v>0</v>
      </c>
      <c r="AM68" s="198">
        <v>17.16</v>
      </c>
      <c r="AN68" s="198">
        <v>0</v>
      </c>
      <c r="AO68" s="198">
        <v>129.47999999999999</v>
      </c>
      <c r="AP68" s="198">
        <v>0</v>
      </c>
    </row>
    <row r="69" spans="1:42">
      <c r="A69" t="s">
        <v>111</v>
      </c>
      <c r="B69" s="198">
        <v>0</v>
      </c>
      <c r="C69" s="198">
        <v>10.7</v>
      </c>
      <c r="D69" s="198">
        <v>0</v>
      </c>
      <c r="E69" s="198">
        <v>0</v>
      </c>
      <c r="F69" s="198">
        <v>17.649999999999999</v>
      </c>
      <c r="G69" s="198">
        <v>0</v>
      </c>
      <c r="H69" s="198">
        <v>0</v>
      </c>
      <c r="I69" s="198">
        <v>22.41</v>
      </c>
      <c r="J69" s="198">
        <v>0</v>
      </c>
      <c r="K69" s="198">
        <v>40.090000000000003</v>
      </c>
      <c r="L69" s="198">
        <v>53.62</v>
      </c>
      <c r="M69" s="198">
        <v>0</v>
      </c>
      <c r="N69" s="198">
        <v>1.18</v>
      </c>
      <c r="O69" s="198">
        <v>0.98</v>
      </c>
      <c r="P69" s="198">
        <v>2.0099999999999998</v>
      </c>
      <c r="Q69" s="198">
        <v>3.83</v>
      </c>
      <c r="R69" s="198">
        <v>6.5</v>
      </c>
      <c r="S69" s="198">
        <v>4.1399999999999997</v>
      </c>
      <c r="T69" s="198">
        <v>0</v>
      </c>
      <c r="U69" s="198">
        <v>10.73</v>
      </c>
      <c r="V69" s="198">
        <v>0.21</v>
      </c>
      <c r="W69" s="198">
        <v>0.46</v>
      </c>
      <c r="X69" s="198">
        <v>1.46</v>
      </c>
      <c r="Y69" s="198">
        <v>56.48</v>
      </c>
      <c r="Z69" s="198">
        <v>2.67</v>
      </c>
      <c r="AA69" s="198">
        <v>0.75</v>
      </c>
      <c r="AB69" s="198">
        <v>0</v>
      </c>
      <c r="AC69" s="198">
        <v>11.11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31.34</v>
      </c>
      <c r="AJ69" s="198">
        <v>0</v>
      </c>
      <c r="AK69" s="198">
        <v>0</v>
      </c>
      <c r="AL69" s="198">
        <v>0</v>
      </c>
      <c r="AM69" s="198">
        <v>17.16</v>
      </c>
      <c r="AN69" s="198">
        <v>0</v>
      </c>
      <c r="AO69" s="198">
        <v>129.47999999999999</v>
      </c>
      <c r="AP69" s="198">
        <v>0</v>
      </c>
    </row>
    <row r="70" spans="1:42">
      <c r="A70" t="s">
        <v>112</v>
      </c>
      <c r="B70" s="198">
        <v>0</v>
      </c>
      <c r="C70" s="198">
        <v>10.7</v>
      </c>
      <c r="D70" s="198">
        <v>0</v>
      </c>
      <c r="E70" s="198">
        <v>0</v>
      </c>
      <c r="F70" s="198">
        <v>17.649999999999999</v>
      </c>
      <c r="G70" s="198">
        <v>0</v>
      </c>
      <c r="H70" s="198">
        <v>0</v>
      </c>
      <c r="I70" s="198">
        <v>22.41</v>
      </c>
      <c r="J70" s="198">
        <v>0</v>
      </c>
      <c r="K70" s="198">
        <v>64.11</v>
      </c>
      <c r="L70" s="198">
        <v>53.62</v>
      </c>
      <c r="M70" s="198">
        <v>0</v>
      </c>
      <c r="N70" s="198">
        <v>1.18</v>
      </c>
      <c r="O70" s="198">
        <v>0.98</v>
      </c>
      <c r="P70" s="198">
        <v>2.0099999999999998</v>
      </c>
      <c r="Q70" s="198">
        <v>3.83</v>
      </c>
      <c r="R70" s="198">
        <v>6.5</v>
      </c>
      <c r="S70" s="198">
        <v>4.1399999999999997</v>
      </c>
      <c r="T70" s="198">
        <v>0</v>
      </c>
      <c r="U70" s="198">
        <v>10.73</v>
      </c>
      <c r="V70" s="198">
        <v>0.21</v>
      </c>
      <c r="W70" s="198">
        <v>0.46</v>
      </c>
      <c r="X70" s="198">
        <v>1.46</v>
      </c>
      <c r="Y70" s="198">
        <v>56.48</v>
      </c>
      <c r="Z70" s="198">
        <v>2.67</v>
      </c>
      <c r="AA70" s="198">
        <v>0.75</v>
      </c>
      <c r="AB70" s="198">
        <v>0</v>
      </c>
      <c r="AC70" s="198">
        <v>11.11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31.34</v>
      </c>
      <c r="AJ70" s="198">
        <v>0</v>
      </c>
      <c r="AK70" s="198">
        <v>0</v>
      </c>
      <c r="AL70" s="198">
        <v>0</v>
      </c>
      <c r="AM70" s="198">
        <v>17.16</v>
      </c>
      <c r="AN70" s="198">
        <v>0</v>
      </c>
      <c r="AO70" s="198">
        <v>129.47999999999999</v>
      </c>
      <c r="AP70" s="198">
        <v>0</v>
      </c>
    </row>
    <row r="71" spans="1:42">
      <c r="A71" t="s">
        <v>113</v>
      </c>
      <c r="B71" s="198">
        <v>0</v>
      </c>
      <c r="C71" s="198">
        <v>10.7</v>
      </c>
      <c r="D71" s="198">
        <v>0</v>
      </c>
      <c r="E71" s="198">
        <v>0</v>
      </c>
      <c r="F71" s="198">
        <v>17.649999999999999</v>
      </c>
      <c r="G71" s="198">
        <v>0</v>
      </c>
      <c r="H71" s="198">
        <v>0</v>
      </c>
      <c r="I71" s="198">
        <v>22.41</v>
      </c>
      <c r="J71" s="198">
        <v>0</v>
      </c>
      <c r="K71" s="198">
        <v>64.12</v>
      </c>
      <c r="L71" s="198">
        <v>53.62</v>
      </c>
      <c r="M71" s="198">
        <v>0</v>
      </c>
      <c r="N71" s="198">
        <v>1.18</v>
      </c>
      <c r="O71" s="198">
        <v>0.98</v>
      </c>
      <c r="P71" s="198">
        <v>2.0099999999999998</v>
      </c>
      <c r="Q71" s="198">
        <v>2.98</v>
      </c>
      <c r="R71" s="198">
        <v>5.65</v>
      </c>
      <c r="S71" s="198">
        <v>4.1399999999999997</v>
      </c>
      <c r="T71" s="198">
        <v>0</v>
      </c>
      <c r="U71" s="198">
        <v>10.73</v>
      </c>
      <c r="V71" s="198">
        <v>0.21</v>
      </c>
      <c r="W71" s="198">
        <v>1.68</v>
      </c>
      <c r="X71" s="198">
        <v>1.46</v>
      </c>
      <c r="Y71" s="198">
        <v>56.48</v>
      </c>
      <c r="Z71" s="198">
        <v>2.67</v>
      </c>
      <c r="AA71" s="198">
        <v>0.75</v>
      </c>
      <c r="AB71" s="198">
        <v>0</v>
      </c>
      <c r="AC71" s="198">
        <v>11.11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31.34</v>
      </c>
      <c r="AJ71" s="198">
        <v>0</v>
      </c>
      <c r="AK71" s="198">
        <v>2.67</v>
      </c>
      <c r="AL71" s="198">
        <v>0</v>
      </c>
      <c r="AM71" s="198">
        <v>17.16</v>
      </c>
      <c r="AN71" s="198">
        <v>0</v>
      </c>
      <c r="AO71" s="198">
        <v>129.47999999999999</v>
      </c>
      <c r="AP71" s="198">
        <v>0</v>
      </c>
    </row>
    <row r="72" spans="1:42">
      <c r="A72" t="s">
        <v>114</v>
      </c>
      <c r="B72" s="198">
        <v>0</v>
      </c>
      <c r="C72" s="198">
        <v>10.7</v>
      </c>
      <c r="D72" s="198">
        <v>0</v>
      </c>
      <c r="E72" s="198">
        <v>0</v>
      </c>
      <c r="F72" s="198">
        <v>17.649999999999999</v>
      </c>
      <c r="G72" s="198">
        <v>0</v>
      </c>
      <c r="H72" s="198">
        <v>0</v>
      </c>
      <c r="I72" s="198">
        <v>22.41</v>
      </c>
      <c r="J72" s="198">
        <v>0</v>
      </c>
      <c r="K72" s="198">
        <v>64.12</v>
      </c>
      <c r="L72" s="198">
        <v>53.62</v>
      </c>
      <c r="M72" s="198">
        <v>0</v>
      </c>
      <c r="N72" s="198">
        <v>1.18</v>
      </c>
      <c r="O72" s="198">
        <v>0.98</v>
      </c>
      <c r="P72" s="198">
        <v>2.0099999999999998</v>
      </c>
      <c r="Q72" s="198">
        <v>2.98</v>
      </c>
      <c r="R72" s="198">
        <v>5.65</v>
      </c>
      <c r="S72" s="198">
        <v>4.1399999999999997</v>
      </c>
      <c r="T72" s="198">
        <v>0</v>
      </c>
      <c r="U72" s="198">
        <v>10.73</v>
      </c>
      <c r="V72" s="198">
        <v>0.21</v>
      </c>
      <c r="W72" s="198">
        <v>0.46</v>
      </c>
      <c r="X72" s="198">
        <v>1.46</v>
      </c>
      <c r="Y72" s="198">
        <v>56.48</v>
      </c>
      <c r="Z72" s="198">
        <v>2.67</v>
      </c>
      <c r="AA72" s="198">
        <v>0.75</v>
      </c>
      <c r="AB72" s="198">
        <v>0</v>
      </c>
      <c r="AC72" s="198">
        <v>11.11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31.34</v>
      </c>
      <c r="AJ72" s="198">
        <v>0</v>
      </c>
      <c r="AK72" s="198">
        <v>2.82</v>
      </c>
      <c r="AL72" s="198">
        <v>0</v>
      </c>
      <c r="AM72" s="198">
        <v>17.16</v>
      </c>
      <c r="AN72" s="198">
        <v>0</v>
      </c>
      <c r="AO72" s="198">
        <v>129.47999999999999</v>
      </c>
      <c r="AP72" s="198">
        <v>0</v>
      </c>
    </row>
    <row r="73" spans="1:42">
      <c r="A73" t="s">
        <v>115</v>
      </c>
      <c r="B73" s="198">
        <v>0</v>
      </c>
      <c r="C73" s="198">
        <v>10.7</v>
      </c>
      <c r="D73" s="198">
        <v>0</v>
      </c>
      <c r="E73" s="198">
        <v>0</v>
      </c>
      <c r="F73" s="198">
        <v>17.649999999999999</v>
      </c>
      <c r="G73" s="198">
        <v>0</v>
      </c>
      <c r="H73" s="198">
        <v>0</v>
      </c>
      <c r="I73" s="198">
        <v>22.41</v>
      </c>
      <c r="J73" s="198">
        <v>0</v>
      </c>
      <c r="K73" s="198">
        <v>64.12</v>
      </c>
      <c r="L73" s="198">
        <v>53.62</v>
      </c>
      <c r="M73" s="198">
        <v>0</v>
      </c>
      <c r="N73" s="198">
        <v>1.18</v>
      </c>
      <c r="O73" s="198">
        <v>0.98</v>
      </c>
      <c r="P73" s="198">
        <v>2.0099999999999998</v>
      </c>
      <c r="Q73" s="198">
        <v>2.98</v>
      </c>
      <c r="R73" s="198">
        <v>5.65</v>
      </c>
      <c r="S73" s="198">
        <v>4.1399999999999997</v>
      </c>
      <c r="T73" s="198">
        <v>0</v>
      </c>
      <c r="U73" s="198">
        <v>10.73</v>
      </c>
      <c r="V73" s="198">
        <v>0.21</v>
      </c>
      <c r="W73" s="198">
        <v>0.46</v>
      </c>
      <c r="X73" s="198">
        <v>1.46</v>
      </c>
      <c r="Y73" s="198">
        <v>56.48</v>
      </c>
      <c r="Z73" s="198">
        <v>2.67</v>
      </c>
      <c r="AA73" s="198">
        <v>0.75</v>
      </c>
      <c r="AB73" s="198">
        <v>0</v>
      </c>
      <c r="AC73" s="198">
        <v>11.11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31.34</v>
      </c>
      <c r="AJ73" s="198">
        <v>0</v>
      </c>
      <c r="AK73" s="198">
        <v>3.12</v>
      </c>
      <c r="AL73" s="198">
        <v>0</v>
      </c>
      <c r="AM73" s="198">
        <v>17.16</v>
      </c>
      <c r="AN73" s="198">
        <v>0</v>
      </c>
      <c r="AO73" s="198">
        <v>129.47999999999999</v>
      </c>
      <c r="AP73" s="198">
        <v>0</v>
      </c>
    </row>
    <row r="74" spans="1:42">
      <c r="A74" t="s">
        <v>116</v>
      </c>
      <c r="B74" s="198">
        <v>0</v>
      </c>
      <c r="C74" s="198">
        <v>10.7</v>
      </c>
      <c r="D74" s="198">
        <v>0</v>
      </c>
      <c r="E74" s="198">
        <v>0</v>
      </c>
      <c r="F74" s="198">
        <v>17.649999999999999</v>
      </c>
      <c r="G74" s="198">
        <v>0</v>
      </c>
      <c r="H74" s="198">
        <v>0</v>
      </c>
      <c r="I74" s="198">
        <v>22.41</v>
      </c>
      <c r="J74" s="198">
        <v>0</v>
      </c>
      <c r="K74" s="198">
        <v>6.42</v>
      </c>
      <c r="L74" s="198">
        <v>53.62</v>
      </c>
      <c r="M74" s="198">
        <v>0</v>
      </c>
      <c r="N74" s="198">
        <v>1.18</v>
      </c>
      <c r="O74" s="198">
        <v>0.98</v>
      </c>
      <c r="P74" s="198">
        <v>2.11</v>
      </c>
      <c r="Q74" s="198">
        <v>2.98</v>
      </c>
      <c r="R74" s="198">
        <v>5.65</v>
      </c>
      <c r="S74" s="198">
        <v>4.1399999999999997</v>
      </c>
      <c r="T74" s="198">
        <v>0</v>
      </c>
      <c r="U74" s="198">
        <v>10.73</v>
      </c>
      <c r="V74" s="198">
        <v>0.21</v>
      </c>
      <c r="W74" s="198">
        <v>0.46</v>
      </c>
      <c r="X74" s="198">
        <v>1.46</v>
      </c>
      <c r="Y74" s="198">
        <v>56.48</v>
      </c>
      <c r="Z74" s="198">
        <v>2.67</v>
      </c>
      <c r="AA74" s="198">
        <v>0.75</v>
      </c>
      <c r="AB74" s="198">
        <v>0</v>
      </c>
      <c r="AC74" s="198">
        <v>11.11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31.34</v>
      </c>
      <c r="AJ74" s="198">
        <v>0</v>
      </c>
      <c r="AK74" s="198">
        <v>2.82</v>
      </c>
      <c r="AL74" s="198">
        <v>0</v>
      </c>
      <c r="AM74" s="198">
        <v>17.16</v>
      </c>
      <c r="AN74" s="198">
        <v>0</v>
      </c>
      <c r="AO74" s="198">
        <v>129.47999999999999</v>
      </c>
      <c r="AP74" s="198">
        <v>0</v>
      </c>
    </row>
    <row r="75" spans="1:42">
      <c r="A75" t="s">
        <v>117</v>
      </c>
      <c r="B75" s="198">
        <v>0</v>
      </c>
      <c r="C75" s="198">
        <v>10.7</v>
      </c>
      <c r="D75" s="198">
        <v>0</v>
      </c>
      <c r="E75" s="198">
        <v>0</v>
      </c>
      <c r="F75" s="198">
        <v>17.649999999999999</v>
      </c>
      <c r="G75" s="198">
        <v>0</v>
      </c>
      <c r="H75" s="198">
        <v>0</v>
      </c>
      <c r="I75" s="198">
        <v>22.55</v>
      </c>
      <c r="J75" s="198">
        <v>0</v>
      </c>
      <c r="K75" s="198">
        <v>6.42</v>
      </c>
      <c r="L75" s="198">
        <v>18.62</v>
      </c>
      <c r="M75" s="198">
        <v>0</v>
      </c>
      <c r="N75" s="198">
        <v>1.18</v>
      </c>
      <c r="O75" s="198">
        <v>0.98</v>
      </c>
      <c r="P75" s="198">
        <v>2.11</v>
      </c>
      <c r="Q75" s="198">
        <v>0.22</v>
      </c>
      <c r="R75" s="198">
        <v>0.42</v>
      </c>
      <c r="S75" s="198">
        <v>0.26</v>
      </c>
      <c r="T75" s="198">
        <v>0</v>
      </c>
      <c r="U75" s="198">
        <v>10.73</v>
      </c>
      <c r="V75" s="198">
        <v>0.21</v>
      </c>
      <c r="W75" s="198">
        <v>0.46</v>
      </c>
      <c r="X75" s="198">
        <v>1.46</v>
      </c>
      <c r="Y75" s="198">
        <v>56.48</v>
      </c>
      <c r="Z75" s="198">
        <v>2.67</v>
      </c>
      <c r="AA75" s="198">
        <v>0.75</v>
      </c>
      <c r="AB75" s="198">
        <v>0</v>
      </c>
      <c r="AC75" s="198">
        <v>11.11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31.82</v>
      </c>
      <c r="AJ75" s="198">
        <v>0</v>
      </c>
      <c r="AK75" s="198">
        <v>3.12</v>
      </c>
      <c r="AL75" s="198">
        <v>0</v>
      </c>
      <c r="AM75" s="198">
        <v>17.16</v>
      </c>
      <c r="AN75" s="198">
        <v>0</v>
      </c>
      <c r="AO75" s="198">
        <v>129.47999999999999</v>
      </c>
      <c r="AP75" s="198">
        <v>0</v>
      </c>
    </row>
    <row r="76" spans="1:42">
      <c r="A76" t="s">
        <v>118</v>
      </c>
      <c r="B76" s="198">
        <v>0</v>
      </c>
      <c r="C76" s="198">
        <v>10.7</v>
      </c>
      <c r="D76" s="198">
        <v>0</v>
      </c>
      <c r="E76" s="198">
        <v>0</v>
      </c>
      <c r="F76" s="198">
        <v>17.649999999999999</v>
      </c>
      <c r="G76" s="198">
        <v>0</v>
      </c>
      <c r="H76" s="198">
        <v>0</v>
      </c>
      <c r="I76" s="198">
        <v>22.55</v>
      </c>
      <c r="J76" s="198">
        <v>0</v>
      </c>
      <c r="K76" s="198">
        <v>6.42</v>
      </c>
      <c r="L76" s="198">
        <v>18.62</v>
      </c>
      <c r="M76" s="198">
        <v>0</v>
      </c>
      <c r="N76" s="198">
        <v>1.18</v>
      </c>
      <c r="O76" s="198">
        <v>0.98</v>
      </c>
      <c r="P76" s="198">
        <v>2.14</v>
      </c>
      <c r="Q76" s="198">
        <v>0.22</v>
      </c>
      <c r="R76" s="198">
        <v>0.42</v>
      </c>
      <c r="S76" s="198">
        <v>0.26</v>
      </c>
      <c r="T76" s="198">
        <v>0</v>
      </c>
      <c r="U76" s="198">
        <v>10.73</v>
      </c>
      <c r="V76" s="198">
        <v>0.21</v>
      </c>
      <c r="W76" s="198">
        <v>0.46</v>
      </c>
      <c r="X76" s="198">
        <v>1.46</v>
      </c>
      <c r="Y76" s="198">
        <v>56.48</v>
      </c>
      <c r="Z76" s="198">
        <v>2.67</v>
      </c>
      <c r="AA76" s="198">
        <v>0.75</v>
      </c>
      <c r="AB76" s="198">
        <v>0</v>
      </c>
      <c r="AC76" s="198">
        <v>11.11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31.82</v>
      </c>
      <c r="AJ76" s="198">
        <v>0</v>
      </c>
      <c r="AK76" s="198">
        <v>3.12</v>
      </c>
      <c r="AL76" s="198">
        <v>0</v>
      </c>
      <c r="AM76" s="198">
        <v>17.16</v>
      </c>
      <c r="AN76" s="198">
        <v>0</v>
      </c>
      <c r="AO76" s="198">
        <v>129.47999999999999</v>
      </c>
      <c r="AP76" s="198">
        <v>0</v>
      </c>
    </row>
    <row r="77" spans="1:42">
      <c r="A77" t="s">
        <v>119</v>
      </c>
      <c r="B77" s="198">
        <v>0</v>
      </c>
      <c r="C77" s="198">
        <v>10.7</v>
      </c>
      <c r="D77" s="198">
        <v>0</v>
      </c>
      <c r="E77" s="198">
        <v>0</v>
      </c>
      <c r="F77" s="198">
        <v>17.649999999999999</v>
      </c>
      <c r="G77" s="198">
        <v>0</v>
      </c>
      <c r="H77" s="198">
        <v>0</v>
      </c>
      <c r="I77" s="198">
        <v>22.55</v>
      </c>
      <c r="J77" s="198">
        <v>0</v>
      </c>
      <c r="K77" s="198">
        <v>6.42</v>
      </c>
      <c r="L77" s="198">
        <v>18.62</v>
      </c>
      <c r="M77" s="198">
        <v>0</v>
      </c>
      <c r="N77" s="198">
        <v>1.18</v>
      </c>
      <c r="O77" s="198">
        <v>0.98</v>
      </c>
      <c r="P77" s="198">
        <v>2.19</v>
      </c>
      <c r="Q77" s="198">
        <v>0.22</v>
      </c>
      <c r="R77" s="198">
        <v>0.42</v>
      </c>
      <c r="S77" s="198">
        <v>0.26</v>
      </c>
      <c r="T77" s="198">
        <v>0</v>
      </c>
      <c r="U77" s="198">
        <v>10.73</v>
      </c>
      <c r="V77" s="198">
        <v>0.21</v>
      </c>
      <c r="W77" s="198">
        <v>0.46</v>
      </c>
      <c r="X77" s="198">
        <v>1.46</v>
      </c>
      <c r="Y77" s="198">
        <v>56.48</v>
      </c>
      <c r="Z77" s="198">
        <v>2.67</v>
      </c>
      <c r="AA77" s="198">
        <v>0.75</v>
      </c>
      <c r="AB77" s="198">
        <v>0</v>
      </c>
      <c r="AC77" s="198">
        <v>11.11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31.82</v>
      </c>
      <c r="AJ77" s="198">
        <v>0</v>
      </c>
      <c r="AK77" s="198">
        <v>3.12</v>
      </c>
      <c r="AL77" s="198">
        <v>0</v>
      </c>
      <c r="AM77" s="198">
        <v>17.16</v>
      </c>
      <c r="AN77" s="198">
        <v>0</v>
      </c>
      <c r="AO77" s="198">
        <v>129.47999999999999</v>
      </c>
      <c r="AP77" s="198">
        <v>0</v>
      </c>
    </row>
    <row r="78" spans="1:42">
      <c r="A78" t="s">
        <v>120</v>
      </c>
      <c r="B78" s="198">
        <v>0</v>
      </c>
      <c r="C78" s="198">
        <v>10.7</v>
      </c>
      <c r="D78" s="198">
        <v>0</v>
      </c>
      <c r="E78" s="198">
        <v>0</v>
      </c>
      <c r="F78" s="198">
        <v>17.649999999999999</v>
      </c>
      <c r="G78" s="198">
        <v>0</v>
      </c>
      <c r="H78" s="198">
        <v>0</v>
      </c>
      <c r="I78" s="198">
        <v>22.55</v>
      </c>
      <c r="J78" s="198">
        <v>0</v>
      </c>
      <c r="K78" s="198">
        <v>6.42</v>
      </c>
      <c r="L78" s="198">
        <v>18.62</v>
      </c>
      <c r="M78" s="198">
        <v>0</v>
      </c>
      <c r="N78" s="198">
        <v>1.18</v>
      </c>
      <c r="O78" s="198">
        <v>0.98</v>
      </c>
      <c r="P78" s="198">
        <v>2.23</v>
      </c>
      <c r="Q78" s="198">
        <v>0.22</v>
      </c>
      <c r="R78" s="198">
        <v>0.42</v>
      </c>
      <c r="S78" s="198">
        <v>0.26</v>
      </c>
      <c r="T78" s="198">
        <v>0</v>
      </c>
      <c r="U78" s="198">
        <v>10.73</v>
      </c>
      <c r="V78" s="198">
        <v>0.21</v>
      </c>
      <c r="W78" s="198">
        <v>0.46</v>
      </c>
      <c r="X78" s="198">
        <v>1.46</v>
      </c>
      <c r="Y78" s="198">
        <v>56.48</v>
      </c>
      <c r="Z78" s="198">
        <v>2.67</v>
      </c>
      <c r="AA78" s="198">
        <v>0.75</v>
      </c>
      <c r="AB78" s="198">
        <v>0</v>
      </c>
      <c r="AC78" s="198">
        <v>11.11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31.82</v>
      </c>
      <c r="AJ78" s="198">
        <v>0</v>
      </c>
      <c r="AK78" s="198">
        <v>3.12</v>
      </c>
      <c r="AL78" s="198">
        <v>0</v>
      </c>
      <c r="AM78" s="198">
        <v>17.16</v>
      </c>
      <c r="AN78" s="198">
        <v>0</v>
      </c>
      <c r="AO78" s="198">
        <v>129.47999999999999</v>
      </c>
      <c r="AP78" s="198">
        <v>0</v>
      </c>
    </row>
    <row r="79" spans="1:42">
      <c r="A79" t="s">
        <v>121</v>
      </c>
      <c r="B79" s="198">
        <v>0</v>
      </c>
      <c r="C79" s="198">
        <v>10.77</v>
      </c>
      <c r="D79" s="198">
        <v>0</v>
      </c>
      <c r="E79" s="198">
        <v>0</v>
      </c>
      <c r="F79" s="198">
        <v>17.649999999999999</v>
      </c>
      <c r="G79" s="198">
        <v>0</v>
      </c>
      <c r="H79" s="198">
        <v>0</v>
      </c>
      <c r="I79" s="198">
        <v>22.55</v>
      </c>
      <c r="J79" s="198">
        <v>0</v>
      </c>
      <c r="K79" s="198">
        <v>6.42</v>
      </c>
      <c r="L79" s="198">
        <v>18.62</v>
      </c>
      <c r="M79" s="198">
        <v>0</v>
      </c>
      <c r="N79" s="198">
        <v>1.18</v>
      </c>
      <c r="O79" s="198">
        <v>0.98</v>
      </c>
      <c r="P79" s="198">
        <v>2.2799999999999998</v>
      </c>
      <c r="Q79" s="198">
        <v>0.22</v>
      </c>
      <c r="R79" s="198">
        <v>0.42</v>
      </c>
      <c r="S79" s="198">
        <v>0.26</v>
      </c>
      <c r="T79" s="198">
        <v>0</v>
      </c>
      <c r="U79" s="198">
        <v>10.73</v>
      </c>
      <c r="V79" s="198">
        <v>0.21</v>
      </c>
      <c r="W79" s="198">
        <v>0.46</v>
      </c>
      <c r="X79" s="198">
        <v>1.46</v>
      </c>
      <c r="Y79" s="198">
        <v>56.48</v>
      </c>
      <c r="Z79" s="198">
        <v>2.67</v>
      </c>
      <c r="AA79" s="198">
        <v>0.75</v>
      </c>
      <c r="AB79" s="198">
        <v>0</v>
      </c>
      <c r="AC79" s="198">
        <v>11.11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31.82</v>
      </c>
      <c r="AJ79" s="198">
        <v>0</v>
      </c>
      <c r="AK79" s="198">
        <v>3.12</v>
      </c>
      <c r="AL79" s="198">
        <v>0</v>
      </c>
      <c r="AM79" s="198">
        <v>17.16</v>
      </c>
      <c r="AN79" s="198">
        <v>0</v>
      </c>
      <c r="AO79" s="198">
        <v>129.47999999999999</v>
      </c>
      <c r="AP79" s="198">
        <v>0</v>
      </c>
    </row>
    <row r="80" spans="1:42">
      <c r="A80" t="s">
        <v>122</v>
      </c>
      <c r="B80" s="198">
        <v>0</v>
      </c>
      <c r="C80" s="198">
        <v>10.77</v>
      </c>
      <c r="D80" s="198">
        <v>0</v>
      </c>
      <c r="E80" s="198">
        <v>0</v>
      </c>
      <c r="F80" s="198">
        <v>17.649999999999999</v>
      </c>
      <c r="G80" s="198">
        <v>0</v>
      </c>
      <c r="H80" s="198">
        <v>0</v>
      </c>
      <c r="I80" s="198">
        <v>22.55</v>
      </c>
      <c r="J80" s="198">
        <v>0</v>
      </c>
      <c r="K80" s="198">
        <v>6.42</v>
      </c>
      <c r="L80" s="198">
        <v>18.62</v>
      </c>
      <c r="M80" s="198">
        <v>0</v>
      </c>
      <c r="N80" s="198">
        <v>1.18</v>
      </c>
      <c r="O80" s="198">
        <v>0.98</v>
      </c>
      <c r="P80" s="198">
        <v>2.33</v>
      </c>
      <c r="Q80" s="198">
        <v>0.22</v>
      </c>
      <c r="R80" s="198">
        <v>0.42</v>
      </c>
      <c r="S80" s="198">
        <v>0.26</v>
      </c>
      <c r="T80" s="198">
        <v>0</v>
      </c>
      <c r="U80" s="198">
        <v>10.73</v>
      </c>
      <c r="V80" s="198">
        <v>0.21</v>
      </c>
      <c r="W80" s="198">
        <v>0.46</v>
      </c>
      <c r="X80" s="198">
        <v>1.46</v>
      </c>
      <c r="Y80" s="198">
        <v>56.48</v>
      </c>
      <c r="Z80" s="198">
        <v>2.67</v>
      </c>
      <c r="AA80" s="198">
        <v>0.75</v>
      </c>
      <c r="AB80" s="198">
        <v>0</v>
      </c>
      <c r="AC80" s="198">
        <v>11.11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31.82</v>
      </c>
      <c r="AJ80" s="198">
        <v>0</v>
      </c>
      <c r="AK80" s="198">
        <v>3.12</v>
      </c>
      <c r="AL80" s="198">
        <v>0</v>
      </c>
      <c r="AM80" s="198">
        <v>17.16</v>
      </c>
      <c r="AN80" s="198">
        <v>0</v>
      </c>
      <c r="AO80" s="198">
        <v>129.47999999999999</v>
      </c>
      <c r="AP80" s="198">
        <v>0</v>
      </c>
    </row>
    <row r="81" spans="1:42">
      <c r="A81" t="s">
        <v>123</v>
      </c>
      <c r="B81" s="198">
        <v>0</v>
      </c>
      <c r="C81" s="198">
        <v>10.77</v>
      </c>
      <c r="D81" s="198">
        <v>0</v>
      </c>
      <c r="E81" s="198">
        <v>0</v>
      </c>
      <c r="F81" s="198">
        <v>17.649999999999999</v>
      </c>
      <c r="G81" s="198">
        <v>0</v>
      </c>
      <c r="H81" s="198">
        <v>0</v>
      </c>
      <c r="I81" s="198">
        <v>22.55</v>
      </c>
      <c r="J81" s="198">
        <v>0</v>
      </c>
      <c r="K81" s="198">
        <v>6.42</v>
      </c>
      <c r="L81" s="198">
        <v>18.62</v>
      </c>
      <c r="M81" s="198">
        <v>0</v>
      </c>
      <c r="N81" s="198">
        <v>1.18</v>
      </c>
      <c r="O81" s="198">
        <v>0.98</v>
      </c>
      <c r="P81" s="198">
        <v>2.2999999999999998</v>
      </c>
      <c r="Q81" s="198">
        <v>0.22</v>
      </c>
      <c r="R81" s="198">
        <v>0.42</v>
      </c>
      <c r="S81" s="198">
        <v>0.26</v>
      </c>
      <c r="T81" s="198">
        <v>0</v>
      </c>
      <c r="U81" s="198">
        <v>10.73</v>
      </c>
      <c r="V81" s="198">
        <v>0.21</v>
      </c>
      <c r="W81" s="198">
        <v>0.46</v>
      </c>
      <c r="X81" s="198">
        <v>1.46</v>
      </c>
      <c r="Y81" s="198">
        <v>56.48</v>
      </c>
      <c r="Z81" s="198">
        <v>2.67</v>
      </c>
      <c r="AA81" s="198">
        <v>0.75</v>
      </c>
      <c r="AB81" s="198">
        <v>0</v>
      </c>
      <c r="AC81" s="198">
        <v>11.1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31.82</v>
      </c>
      <c r="AJ81" s="198">
        <v>0</v>
      </c>
      <c r="AK81" s="198">
        <v>3.12</v>
      </c>
      <c r="AL81" s="198">
        <v>0</v>
      </c>
      <c r="AM81" s="198">
        <v>17.16</v>
      </c>
      <c r="AN81" s="198">
        <v>0</v>
      </c>
      <c r="AO81" s="198">
        <v>129.47999999999999</v>
      </c>
      <c r="AP81" s="198">
        <v>0</v>
      </c>
    </row>
    <row r="82" spans="1:42">
      <c r="A82" t="s">
        <v>124</v>
      </c>
      <c r="B82" s="198">
        <v>0</v>
      </c>
      <c r="C82" s="198">
        <v>10.77</v>
      </c>
      <c r="D82" s="198">
        <v>0</v>
      </c>
      <c r="E82" s="198">
        <v>0</v>
      </c>
      <c r="F82" s="198">
        <v>17.649999999999999</v>
      </c>
      <c r="G82" s="198">
        <v>0</v>
      </c>
      <c r="H82" s="198">
        <v>0</v>
      </c>
      <c r="I82" s="198">
        <v>22.55</v>
      </c>
      <c r="J82" s="198">
        <v>0</v>
      </c>
      <c r="K82" s="198">
        <v>6.42</v>
      </c>
      <c r="L82" s="198">
        <v>18.62</v>
      </c>
      <c r="M82" s="198">
        <v>0</v>
      </c>
      <c r="N82" s="198">
        <v>1.18</v>
      </c>
      <c r="O82" s="198">
        <v>0.98</v>
      </c>
      <c r="P82" s="198">
        <v>2.33</v>
      </c>
      <c r="Q82" s="198">
        <v>0.22</v>
      </c>
      <c r="R82" s="198">
        <v>0.42</v>
      </c>
      <c r="S82" s="198">
        <v>0.26</v>
      </c>
      <c r="T82" s="198">
        <v>0</v>
      </c>
      <c r="U82" s="198">
        <v>10.73</v>
      </c>
      <c r="V82" s="198">
        <v>0.21</v>
      </c>
      <c r="W82" s="198">
        <v>0.46</v>
      </c>
      <c r="X82" s="198">
        <v>1.46</v>
      </c>
      <c r="Y82" s="198">
        <v>56.48</v>
      </c>
      <c r="Z82" s="198">
        <v>2.67</v>
      </c>
      <c r="AA82" s="198">
        <v>0.75</v>
      </c>
      <c r="AB82" s="198">
        <v>0</v>
      </c>
      <c r="AC82" s="198">
        <v>11.1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31.82</v>
      </c>
      <c r="AJ82" s="198">
        <v>0</v>
      </c>
      <c r="AK82" s="198">
        <v>3.12</v>
      </c>
      <c r="AL82" s="198">
        <v>0</v>
      </c>
      <c r="AM82" s="198">
        <v>17.16</v>
      </c>
      <c r="AN82" s="198">
        <v>0</v>
      </c>
      <c r="AO82" s="198">
        <v>129.47999999999999</v>
      </c>
      <c r="AP82" s="198">
        <v>0</v>
      </c>
    </row>
    <row r="83" spans="1:42">
      <c r="A83" t="s">
        <v>125</v>
      </c>
      <c r="B83" s="198">
        <v>0</v>
      </c>
      <c r="C83" s="198">
        <v>10.77</v>
      </c>
      <c r="D83" s="198">
        <v>0</v>
      </c>
      <c r="E83" s="198">
        <v>0</v>
      </c>
      <c r="F83" s="198">
        <v>17.649999999999999</v>
      </c>
      <c r="G83" s="198">
        <v>0</v>
      </c>
      <c r="H83" s="198">
        <v>0</v>
      </c>
      <c r="I83" s="198">
        <v>22.55</v>
      </c>
      <c r="J83" s="198">
        <v>0</v>
      </c>
      <c r="K83" s="198">
        <v>6.42</v>
      </c>
      <c r="L83" s="198">
        <v>18.62</v>
      </c>
      <c r="M83" s="198">
        <v>0</v>
      </c>
      <c r="N83" s="198">
        <v>1.18</v>
      </c>
      <c r="O83" s="198">
        <v>0.98</v>
      </c>
      <c r="P83" s="198">
        <v>2.2599999999999998</v>
      </c>
      <c r="Q83" s="198">
        <v>0.22</v>
      </c>
      <c r="R83" s="198">
        <v>0.42</v>
      </c>
      <c r="S83" s="198">
        <v>0.26</v>
      </c>
      <c r="T83" s="198">
        <v>0</v>
      </c>
      <c r="U83" s="198">
        <v>10.73</v>
      </c>
      <c r="V83" s="198">
        <v>0.21</v>
      </c>
      <c r="W83" s="198">
        <v>0.46</v>
      </c>
      <c r="X83" s="198">
        <v>1.46</v>
      </c>
      <c r="Y83" s="198">
        <v>56.48</v>
      </c>
      <c r="Z83" s="198">
        <v>2.67</v>
      </c>
      <c r="AA83" s="198">
        <v>0.75</v>
      </c>
      <c r="AB83" s="198">
        <v>0</v>
      </c>
      <c r="AC83" s="198">
        <v>11.1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31.82</v>
      </c>
      <c r="AJ83" s="198">
        <v>0</v>
      </c>
      <c r="AK83" s="198">
        <v>3.12</v>
      </c>
      <c r="AL83" s="198">
        <v>0</v>
      </c>
      <c r="AM83" s="198">
        <v>17.16</v>
      </c>
      <c r="AN83" s="198">
        <v>0</v>
      </c>
      <c r="AO83" s="198">
        <v>129.47999999999999</v>
      </c>
      <c r="AP83" s="198">
        <v>0</v>
      </c>
    </row>
    <row r="84" spans="1:42">
      <c r="A84" t="s">
        <v>126</v>
      </c>
      <c r="B84" s="198">
        <v>0</v>
      </c>
      <c r="C84" s="198">
        <v>10.77</v>
      </c>
      <c r="D84" s="198">
        <v>0</v>
      </c>
      <c r="E84" s="198">
        <v>0</v>
      </c>
      <c r="F84" s="198">
        <v>17.649999999999999</v>
      </c>
      <c r="G84" s="198">
        <v>0</v>
      </c>
      <c r="H84" s="198">
        <v>0</v>
      </c>
      <c r="I84" s="198">
        <v>22.55</v>
      </c>
      <c r="J84" s="198">
        <v>0</v>
      </c>
      <c r="K84" s="198">
        <v>6.42</v>
      </c>
      <c r="L84" s="198">
        <v>18.62</v>
      </c>
      <c r="M84" s="198">
        <v>0</v>
      </c>
      <c r="N84" s="198">
        <v>1.18</v>
      </c>
      <c r="O84" s="198">
        <v>0.98</v>
      </c>
      <c r="P84" s="198">
        <v>2.2599999999999998</v>
      </c>
      <c r="Q84" s="198">
        <v>0.22</v>
      </c>
      <c r="R84" s="198">
        <v>0.42</v>
      </c>
      <c r="S84" s="198">
        <v>0.26</v>
      </c>
      <c r="T84" s="198">
        <v>0</v>
      </c>
      <c r="U84" s="198">
        <v>10.73</v>
      </c>
      <c r="V84" s="198">
        <v>0.21</v>
      </c>
      <c r="W84" s="198">
        <v>0.46</v>
      </c>
      <c r="X84" s="198">
        <v>1.46</v>
      </c>
      <c r="Y84" s="198">
        <v>56.48</v>
      </c>
      <c r="Z84" s="198">
        <v>2.67</v>
      </c>
      <c r="AA84" s="198">
        <v>0.75</v>
      </c>
      <c r="AB84" s="198">
        <v>0</v>
      </c>
      <c r="AC84" s="198">
        <v>11.1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31.82</v>
      </c>
      <c r="AJ84" s="198">
        <v>0</v>
      </c>
      <c r="AK84" s="198">
        <v>3.12</v>
      </c>
      <c r="AL84" s="198">
        <v>0</v>
      </c>
      <c r="AM84" s="198">
        <v>17.16</v>
      </c>
      <c r="AN84" s="198">
        <v>0</v>
      </c>
      <c r="AO84" s="198">
        <v>129.47999999999999</v>
      </c>
      <c r="AP84" s="198">
        <v>0</v>
      </c>
    </row>
    <row r="85" spans="1:42">
      <c r="A85" t="s">
        <v>127</v>
      </c>
      <c r="B85" s="198">
        <v>0</v>
      </c>
      <c r="C85" s="198">
        <v>10.77</v>
      </c>
      <c r="D85" s="198">
        <v>0</v>
      </c>
      <c r="E85" s="198">
        <v>0</v>
      </c>
      <c r="F85" s="198">
        <v>17.649999999999999</v>
      </c>
      <c r="G85" s="198">
        <v>0</v>
      </c>
      <c r="H85" s="198">
        <v>0</v>
      </c>
      <c r="I85" s="198">
        <v>22.55</v>
      </c>
      <c r="J85" s="198">
        <v>0</v>
      </c>
      <c r="K85" s="198">
        <v>6.42</v>
      </c>
      <c r="L85" s="198">
        <v>18.62</v>
      </c>
      <c r="M85" s="198">
        <v>0</v>
      </c>
      <c r="N85" s="198">
        <v>1.18</v>
      </c>
      <c r="O85" s="198">
        <v>0.98</v>
      </c>
      <c r="P85" s="198">
        <v>2.2799999999999998</v>
      </c>
      <c r="Q85" s="198">
        <v>0.22</v>
      </c>
      <c r="R85" s="198">
        <v>0.42</v>
      </c>
      <c r="S85" s="198">
        <v>0.26</v>
      </c>
      <c r="T85" s="198">
        <v>0</v>
      </c>
      <c r="U85" s="198">
        <v>10.73</v>
      </c>
      <c r="V85" s="198">
        <v>0.21</v>
      </c>
      <c r="W85" s="198">
        <v>0.46</v>
      </c>
      <c r="X85" s="198">
        <v>1.46</v>
      </c>
      <c r="Y85" s="198">
        <v>56.48</v>
      </c>
      <c r="Z85" s="198">
        <v>2.67</v>
      </c>
      <c r="AA85" s="198">
        <v>0.75</v>
      </c>
      <c r="AB85" s="198">
        <v>0</v>
      </c>
      <c r="AC85" s="198">
        <v>11.1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31.82</v>
      </c>
      <c r="AJ85" s="198">
        <v>0</v>
      </c>
      <c r="AK85" s="198">
        <v>3.12</v>
      </c>
      <c r="AL85" s="198">
        <v>0</v>
      </c>
      <c r="AM85" s="198">
        <v>17.16</v>
      </c>
      <c r="AN85" s="198">
        <v>0</v>
      </c>
      <c r="AO85" s="198">
        <v>129.47999999999999</v>
      </c>
      <c r="AP85" s="198">
        <v>0</v>
      </c>
    </row>
    <row r="86" spans="1:42">
      <c r="A86" t="s">
        <v>128</v>
      </c>
      <c r="B86" s="198">
        <v>0</v>
      </c>
      <c r="C86" s="198">
        <v>10.77</v>
      </c>
      <c r="D86" s="198">
        <v>0</v>
      </c>
      <c r="E86" s="198">
        <v>0</v>
      </c>
      <c r="F86" s="198">
        <v>17.649999999999999</v>
      </c>
      <c r="G86" s="198">
        <v>0</v>
      </c>
      <c r="H86" s="198">
        <v>0</v>
      </c>
      <c r="I86" s="198">
        <v>22.55</v>
      </c>
      <c r="J86" s="198">
        <v>0</v>
      </c>
      <c r="K86" s="198">
        <v>6.42</v>
      </c>
      <c r="L86" s="198">
        <v>18.62</v>
      </c>
      <c r="M86" s="198">
        <v>0</v>
      </c>
      <c r="N86" s="198">
        <v>1.18</v>
      </c>
      <c r="O86" s="198">
        <v>0.98</v>
      </c>
      <c r="P86" s="198">
        <v>2.2999999999999998</v>
      </c>
      <c r="Q86" s="198">
        <v>0.22</v>
      </c>
      <c r="R86" s="198">
        <v>0.42</v>
      </c>
      <c r="S86" s="198">
        <v>0.26</v>
      </c>
      <c r="T86" s="198">
        <v>0</v>
      </c>
      <c r="U86" s="198">
        <v>10.73</v>
      </c>
      <c r="V86" s="198">
        <v>0.21</v>
      </c>
      <c r="W86" s="198">
        <v>0.46</v>
      </c>
      <c r="X86" s="198">
        <v>1.46</v>
      </c>
      <c r="Y86" s="198">
        <v>56.48</v>
      </c>
      <c r="Z86" s="198">
        <v>2.67</v>
      </c>
      <c r="AA86" s="198">
        <v>0.75</v>
      </c>
      <c r="AB86" s="198">
        <v>0</v>
      </c>
      <c r="AC86" s="198">
        <v>11.1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31.82</v>
      </c>
      <c r="AJ86" s="198">
        <v>0</v>
      </c>
      <c r="AK86" s="198">
        <v>3.12</v>
      </c>
      <c r="AL86" s="198">
        <v>0</v>
      </c>
      <c r="AM86" s="198">
        <v>17.16</v>
      </c>
      <c r="AN86" s="198">
        <v>0</v>
      </c>
      <c r="AO86" s="198">
        <v>129.47999999999999</v>
      </c>
      <c r="AP86" s="198">
        <v>0</v>
      </c>
    </row>
    <row r="87" spans="1:42">
      <c r="A87" t="s">
        <v>129</v>
      </c>
      <c r="B87" s="198">
        <v>0</v>
      </c>
      <c r="C87" s="198">
        <v>10.86</v>
      </c>
      <c r="D87" s="198">
        <v>0</v>
      </c>
      <c r="E87" s="198">
        <v>0</v>
      </c>
      <c r="F87" s="198">
        <v>17.649999999999999</v>
      </c>
      <c r="G87" s="198">
        <v>0</v>
      </c>
      <c r="H87" s="198">
        <v>0</v>
      </c>
      <c r="I87" s="198">
        <v>22.55</v>
      </c>
      <c r="J87" s="198">
        <v>0</v>
      </c>
      <c r="K87" s="198">
        <v>51.62</v>
      </c>
      <c r="L87" s="198">
        <v>55.62</v>
      </c>
      <c r="M87" s="198">
        <v>0</v>
      </c>
      <c r="N87" s="198">
        <v>1.18</v>
      </c>
      <c r="O87" s="198">
        <v>0.98</v>
      </c>
      <c r="P87" s="198">
        <v>4.5199999999999996</v>
      </c>
      <c r="Q87" s="198">
        <v>3.83</v>
      </c>
      <c r="R87" s="198">
        <v>6.5</v>
      </c>
      <c r="S87" s="198">
        <v>4.1399999999999997</v>
      </c>
      <c r="T87" s="198">
        <v>0</v>
      </c>
      <c r="U87" s="198">
        <v>10.73</v>
      </c>
      <c r="V87" s="198">
        <v>0.21</v>
      </c>
      <c r="W87" s="198">
        <v>0.46</v>
      </c>
      <c r="X87" s="198">
        <v>1.46</v>
      </c>
      <c r="Y87" s="198">
        <v>56.48</v>
      </c>
      <c r="Z87" s="198">
        <v>2.67</v>
      </c>
      <c r="AA87" s="198">
        <v>0.75</v>
      </c>
      <c r="AB87" s="198">
        <v>0</v>
      </c>
      <c r="AC87" s="198">
        <v>11.1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31.82</v>
      </c>
      <c r="AJ87" s="198">
        <v>0</v>
      </c>
      <c r="AK87" s="198">
        <v>3.12</v>
      </c>
      <c r="AL87" s="198">
        <v>0</v>
      </c>
      <c r="AM87" s="198">
        <v>17.16</v>
      </c>
      <c r="AN87" s="198">
        <v>0</v>
      </c>
      <c r="AO87" s="198">
        <v>129.47999999999999</v>
      </c>
      <c r="AP87" s="198">
        <v>0</v>
      </c>
    </row>
    <row r="88" spans="1:42">
      <c r="A88" t="s">
        <v>130</v>
      </c>
      <c r="B88" s="198">
        <v>0</v>
      </c>
      <c r="C88" s="198">
        <v>10.86</v>
      </c>
      <c r="D88" s="198">
        <v>0</v>
      </c>
      <c r="E88" s="198">
        <v>0</v>
      </c>
      <c r="F88" s="198">
        <v>17.649999999999999</v>
      </c>
      <c r="G88" s="198">
        <v>0</v>
      </c>
      <c r="H88" s="198">
        <v>0</v>
      </c>
      <c r="I88" s="198">
        <v>22.55</v>
      </c>
      <c r="J88" s="198">
        <v>0</v>
      </c>
      <c r="K88" s="198">
        <v>51.62</v>
      </c>
      <c r="L88" s="198">
        <v>55.62</v>
      </c>
      <c r="M88" s="198">
        <v>0</v>
      </c>
      <c r="N88" s="198">
        <v>1.18</v>
      </c>
      <c r="O88" s="198">
        <v>0.98</v>
      </c>
      <c r="P88" s="198">
        <v>6.77</v>
      </c>
      <c r="Q88" s="198">
        <v>3.83</v>
      </c>
      <c r="R88" s="198">
        <v>6.5</v>
      </c>
      <c r="S88" s="198">
        <v>4.1399999999999997</v>
      </c>
      <c r="T88" s="198">
        <v>0</v>
      </c>
      <c r="U88" s="198">
        <v>10.73</v>
      </c>
      <c r="V88" s="198">
        <v>0.21</v>
      </c>
      <c r="W88" s="198">
        <v>0.46</v>
      </c>
      <c r="X88" s="198">
        <v>1.46</v>
      </c>
      <c r="Y88" s="198">
        <v>56.48</v>
      </c>
      <c r="Z88" s="198">
        <v>2.67</v>
      </c>
      <c r="AA88" s="198">
        <v>0.75</v>
      </c>
      <c r="AB88" s="198">
        <v>0</v>
      </c>
      <c r="AC88" s="198">
        <v>11.1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31.82</v>
      </c>
      <c r="AJ88" s="198">
        <v>0</v>
      </c>
      <c r="AK88" s="198">
        <v>3.12</v>
      </c>
      <c r="AL88" s="198">
        <v>0</v>
      </c>
      <c r="AM88" s="198">
        <v>17.16</v>
      </c>
      <c r="AN88" s="198">
        <v>0</v>
      </c>
      <c r="AO88" s="198">
        <v>129.47999999999999</v>
      </c>
      <c r="AP88" s="198">
        <v>0</v>
      </c>
    </row>
    <row r="89" spans="1:42">
      <c r="A89" t="s">
        <v>131</v>
      </c>
      <c r="B89" s="198">
        <v>0</v>
      </c>
      <c r="C89" s="198">
        <v>10.86</v>
      </c>
      <c r="D89" s="198">
        <v>0</v>
      </c>
      <c r="E89" s="198">
        <v>0</v>
      </c>
      <c r="F89" s="198">
        <v>17.649999999999999</v>
      </c>
      <c r="G89" s="198">
        <v>0</v>
      </c>
      <c r="H89" s="198">
        <v>0</v>
      </c>
      <c r="I89" s="198">
        <v>22.55</v>
      </c>
      <c r="J89" s="198">
        <v>0</v>
      </c>
      <c r="K89" s="198">
        <v>51.62</v>
      </c>
      <c r="L89" s="198">
        <v>55.62</v>
      </c>
      <c r="M89" s="198">
        <v>0</v>
      </c>
      <c r="N89" s="198">
        <v>1.18</v>
      </c>
      <c r="O89" s="198">
        <v>0.98</v>
      </c>
      <c r="P89" s="198">
        <v>7.52</v>
      </c>
      <c r="Q89" s="198">
        <v>3.83</v>
      </c>
      <c r="R89" s="198">
        <v>6.5</v>
      </c>
      <c r="S89" s="198">
        <v>4.1399999999999997</v>
      </c>
      <c r="T89" s="198">
        <v>0</v>
      </c>
      <c r="U89" s="198">
        <v>10.73</v>
      </c>
      <c r="V89" s="198">
        <v>0.21</v>
      </c>
      <c r="W89" s="198">
        <v>0.46</v>
      </c>
      <c r="X89" s="198">
        <v>1.46</v>
      </c>
      <c r="Y89" s="198">
        <v>56.48</v>
      </c>
      <c r="Z89" s="198">
        <v>2.67</v>
      </c>
      <c r="AA89" s="198">
        <v>0.75</v>
      </c>
      <c r="AB89" s="198">
        <v>0</v>
      </c>
      <c r="AC89" s="198">
        <v>11.1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31.82</v>
      </c>
      <c r="AJ89" s="198">
        <v>0</v>
      </c>
      <c r="AK89" s="198">
        <v>3.12</v>
      </c>
      <c r="AL89" s="198">
        <v>0</v>
      </c>
      <c r="AM89" s="198">
        <v>17.16</v>
      </c>
      <c r="AN89" s="198">
        <v>0</v>
      </c>
      <c r="AO89" s="198">
        <v>129.47999999999999</v>
      </c>
      <c r="AP89" s="198">
        <v>0</v>
      </c>
    </row>
    <row r="90" spans="1:42">
      <c r="A90" t="s">
        <v>132</v>
      </c>
      <c r="B90" s="198">
        <v>0</v>
      </c>
      <c r="C90" s="198">
        <v>10.86</v>
      </c>
      <c r="D90" s="198">
        <v>0</v>
      </c>
      <c r="E90" s="198">
        <v>0</v>
      </c>
      <c r="F90" s="198">
        <v>17.649999999999999</v>
      </c>
      <c r="G90" s="198">
        <v>0</v>
      </c>
      <c r="H90" s="198">
        <v>0</v>
      </c>
      <c r="I90" s="198">
        <v>22.55</v>
      </c>
      <c r="J90" s="198">
        <v>0</v>
      </c>
      <c r="K90" s="198">
        <v>51.62</v>
      </c>
      <c r="L90" s="198">
        <v>55.62</v>
      </c>
      <c r="M90" s="198">
        <v>0</v>
      </c>
      <c r="N90" s="198">
        <v>1.18</v>
      </c>
      <c r="O90" s="198">
        <v>0.98</v>
      </c>
      <c r="P90" s="198">
        <v>8.26</v>
      </c>
      <c r="Q90" s="198">
        <v>3.83</v>
      </c>
      <c r="R90" s="198">
        <v>6.5</v>
      </c>
      <c r="S90" s="198">
        <v>4.1399999999999997</v>
      </c>
      <c r="T90" s="198">
        <v>0</v>
      </c>
      <c r="U90" s="198">
        <v>10.73</v>
      </c>
      <c r="V90" s="198">
        <v>0.21</v>
      </c>
      <c r="W90" s="198">
        <v>0.46</v>
      </c>
      <c r="X90" s="198">
        <v>1.46</v>
      </c>
      <c r="Y90" s="198">
        <v>56.48</v>
      </c>
      <c r="Z90" s="198">
        <v>2.67</v>
      </c>
      <c r="AA90" s="198">
        <v>0.75</v>
      </c>
      <c r="AB90" s="198">
        <v>0</v>
      </c>
      <c r="AC90" s="198">
        <v>11.1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31.82</v>
      </c>
      <c r="AJ90" s="198">
        <v>0</v>
      </c>
      <c r="AK90" s="198">
        <v>0.72</v>
      </c>
      <c r="AL90" s="198">
        <v>0</v>
      </c>
      <c r="AM90" s="198">
        <v>17.16</v>
      </c>
      <c r="AN90" s="198">
        <v>0</v>
      </c>
      <c r="AO90" s="198">
        <v>129.47999999999999</v>
      </c>
      <c r="AP90" s="198">
        <v>0</v>
      </c>
    </row>
    <row r="91" spans="1:42">
      <c r="A91" t="s">
        <v>133</v>
      </c>
      <c r="B91" s="198">
        <v>0</v>
      </c>
      <c r="C91" s="198">
        <v>10.86</v>
      </c>
      <c r="D91" s="198">
        <v>0</v>
      </c>
      <c r="E91" s="198">
        <v>0</v>
      </c>
      <c r="F91" s="198">
        <v>17.649999999999999</v>
      </c>
      <c r="G91" s="198">
        <v>0</v>
      </c>
      <c r="H91" s="198">
        <v>0</v>
      </c>
      <c r="I91" s="198">
        <v>22.69</v>
      </c>
      <c r="J91" s="198">
        <v>0</v>
      </c>
      <c r="K91" s="198">
        <v>51.62</v>
      </c>
      <c r="L91" s="198">
        <v>55.62</v>
      </c>
      <c r="M91" s="198">
        <v>0</v>
      </c>
      <c r="N91" s="198">
        <v>1.18</v>
      </c>
      <c r="O91" s="198">
        <v>0.98</v>
      </c>
      <c r="P91" s="198">
        <v>9</v>
      </c>
      <c r="Q91" s="198">
        <v>3.83</v>
      </c>
      <c r="R91" s="198">
        <v>6.5</v>
      </c>
      <c r="S91" s="198">
        <v>4.1399999999999997</v>
      </c>
      <c r="T91" s="198">
        <v>0</v>
      </c>
      <c r="U91" s="198">
        <v>10.73</v>
      </c>
      <c r="V91" s="198">
        <v>0.21</v>
      </c>
      <c r="W91" s="198">
        <v>0.46</v>
      </c>
      <c r="X91" s="198">
        <v>1.46</v>
      </c>
      <c r="Y91" s="198">
        <v>56.48</v>
      </c>
      <c r="Z91" s="198">
        <v>2.67</v>
      </c>
      <c r="AA91" s="198">
        <v>0.75</v>
      </c>
      <c r="AB91" s="198">
        <v>0</v>
      </c>
      <c r="AC91" s="198">
        <v>11.1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31.82</v>
      </c>
      <c r="AJ91" s="198">
        <v>0</v>
      </c>
      <c r="AK91" s="198">
        <v>1.35</v>
      </c>
      <c r="AL91" s="198">
        <v>0</v>
      </c>
      <c r="AM91" s="198">
        <v>17.16</v>
      </c>
      <c r="AN91" s="198">
        <v>0</v>
      </c>
      <c r="AO91" s="198">
        <v>129.47999999999999</v>
      </c>
      <c r="AP91" s="198">
        <v>0</v>
      </c>
    </row>
    <row r="92" spans="1:42">
      <c r="A92" t="s">
        <v>134</v>
      </c>
      <c r="B92" s="198">
        <v>0</v>
      </c>
      <c r="C92" s="198">
        <v>10.86</v>
      </c>
      <c r="D92" s="198">
        <v>0</v>
      </c>
      <c r="E92" s="198">
        <v>0</v>
      </c>
      <c r="F92" s="198">
        <v>17.649999999999999</v>
      </c>
      <c r="G92" s="198">
        <v>0</v>
      </c>
      <c r="H92" s="198">
        <v>0</v>
      </c>
      <c r="I92" s="198">
        <v>22.69</v>
      </c>
      <c r="J92" s="198">
        <v>0</v>
      </c>
      <c r="K92" s="198">
        <v>88.14</v>
      </c>
      <c r="L92" s="198">
        <v>55.62</v>
      </c>
      <c r="M92" s="198">
        <v>0</v>
      </c>
      <c r="N92" s="198">
        <v>1.18</v>
      </c>
      <c r="O92" s="198">
        <v>0.98</v>
      </c>
      <c r="P92" s="198">
        <v>9.75</v>
      </c>
      <c r="Q92" s="198">
        <v>3.83</v>
      </c>
      <c r="R92" s="198">
        <v>6.5</v>
      </c>
      <c r="S92" s="198">
        <v>4.1399999999999997</v>
      </c>
      <c r="T92" s="198">
        <v>0</v>
      </c>
      <c r="U92" s="198">
        <v>10.73</v>
      </c>
      <c r="V92" s="198">
        <v>0.21</v>
      </c>
      <c r="W92" s="198">
        <v>0.46</v>
      </c>
      <c r="X92" s="198">
        <v>1.46</v>
      </c>
      <c r="Y92" s="198">
        <v>56.48</v>
      </c>
      <c r="Z92" s="198">
        <v>2.67</v>
      </c>
      <c r="AA92" s="198">
        <v>0.75</v>
      </c>
      <c r="AB92" s="198">
        <v>0</v>
      </c>
      <c r="AC92" s="198">
        <v>11.1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31.82</v>
      </c>
      <c r="AJ92" s="198">
        <v>0</v>
      </c>
      <c r="AK92" s="198">
        <v>0</v>
      </c>
      <c r="AL92" s="198">
        <v>0</v>
      </c>
      <c r="AM92" s="198">
        <v>17.16</v>
      </c>
      <c r="AN92" s="198">
        <v>0</v>
      </c>
      <c r="AO92" s="198">
        <v>129.47999999999999</v>
      </c>
      <c r="AP92" s="198">
        <v>0</v>
      </c>
    </row>
    <row r="93" spans="1:42">
      <c r="A93" t="s">
        <v>135</v>
      </c>
      <c r="B93" s="198">
        <v>0</v>
      </c>
      <c r="C93" s="198">
        <v>10.86</v>
      </c>
      <c r="D93" s="198">
        <v>0</v>
      </c>
      <c r="E93" s="198">
        <v>0</v>
      </c>
      <c r="F93" s="198">
        <v>17.649999999999999</v>
      </c>
      <c r="G93" s="198">
        <v>0</v>
      </c>
      <c r="H93" s="198">
        <v>0</v>
      </c>
      <c r="I93" s="198">
        <v>22.69</v>
      </c>
      <c r="J93" s="198">
        <v>0</v>
      </c>
      <c r="K93" s="198">
        <v>59.31</v>
      </c>
      <c r="L93" s="198">
        <v>55.62</v>
      </c>
      <c r="M93" s="198">
        <v>0</v>
      </c>
      <c r="N93" s="198">
        <v>1.18</v>
      </c>
      <c r="O93" s="198">
        <v>0.98</v>
      </c>
      <c r="P93" s="198">
        <v>2.6</v>
      </c>
      <c r="Q93" s="198">
        <v>3.83</v>
      </c>
      <c r="R93" s="198">
        <v>6.5</v>
      </c>
      <c r="S93" s="198">
        <v>4.1399999999999997</v>
      </c>
      <c r="T93" s="198">
        <v>0</v>
      </c>
      <c r="U93" s="198">
        <v>10.73</v>
      </c>
      <c r="V93" s="198">
        <v>0.21</v>
      </c>
      <c r="W93" s="198">
        <v>0.46</v>
      </c>
      <c r="X93" s="198">
        <v>1.46</v>
      </c>
      <c r="Y93" s="198">
        <v>56.48</v>
      </c>
      <c r="Z93" s="198">
        <v>2.67</v>
      </c>
      <c r="AA93" s="198">
        <v>0.75</v>
      </c>
      <c r="AB93" s="198">
        <v>0</v>
      </c>
      <c r="AC93" s="198">
        <v>11.1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31.82</v>
      </c>
      <c r="AJ93" s="198">
        <v>0</v>
      </c>
      <c r="AK93" s="198">
        <v>0.06</v>
      </c>
      <c r="AL93" s="198">
        <v>0</v>
      </c>
      <c r="AM93" s="198">
        <v>17.16</v>
      </c>
      <c r="AN93" s="198">
        <v>0</v>
      </c>
      <c r="AO93" s="198">
        <v>129.47999999999999</v>
      </c>
      <c r="AP93" s="198">
        <v>0</v>
      </c>
    </row>
    <row r="94" spans="1:42">
      <c r="A94" t="s">
        <v>136</v>
      </c>
      <c r="B94" s="198">
        <v>0</v>
      </c>
      <c r="C94" s="198">
        <v>10.86</v>
      </c>
      <c r="D94" s="198">
        <v>0</v>
      </c>
      <c r="E94" s="198">
        <v>0</v>
      </c>
      <c r="F94" s="198">
        <v>17.649999999999999</v>
      </c>
      <c r="G94" s="198">
        <v>0</v>
      </c>
      <c r="H94" s="198">
        <v>0</v>
      </c>
      <c r="I94" s="198">
        <v>22.69</v>
      </c>
      <c r="J94" s="198">
        <v>0</v>
      </c>
      <c r="K94" s="198">
        <v>59.31</v>
      </c>
      <c r="L94" s="198">
        <v>55.62</v>
      </c>
      <c r="M94" s="198">
        <v>0</v>
      </c>
      <c r="N94" s="198">
        <v>1.18</v>
      </c>
      <c r="O94" s="198">
        <v>0.98</v>
      </c>
      <c r="P94" s="198">
        <v>2.63</v>
      </c>
      <c r="Q94" s="198">
        <v>3.83</v>
      </c>
      <c r="R94" s="198">
        <v>6.5</v>
      </c>
      <c r="S94" s="198">
        <v>4.1399999999999997</v>
      </c>
      <c r="T94" s="198">
        <v>0</v>
      </c>
      <c r="U94" s="198">
        <v>10.73</v>
      </c>
      <c r="V94" s="198">
        <v>0.21</v>
      </c>
      <c r="W94" s="198">
        <v>0.46</v>
      </c>
      <c r="X94" s="198">
        <v>1.46</v>
      </c>
      <c r="Y94" s="198">
        <v>56.48</v>
      </c>
      <c r="Z94" s="198">
        <v>2.67</v>
      </c>
      <c r="AA94" s="198">
        <v>0.75</v>
      </c>
      <c r="AB94" s="198">
        <v>0</v>
      </c>
      <c r="AC94" s="198">
        <v>11.1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31.82</v>
      </c>
      <c r="AJ94" s="198">
        <v>0</v>
      </c>
      <c r="AK94" s="198">
        <v>0</v>
      </c>
      <c r="AL94" s="198">
        <v>0</v>
      </c>
      <c r="AM94" s="198">
        <v>17.16</v>
      </c>
      <c r="AN94" s="198">
        <v>0</v>
      </c>
      <c r="AO94" s="198">
        <v>129.47999999999999</v>
      </c>
      <c r="AP94" s="198">
        <v>0</v>
      </c>
    </row>
    <row r="95" spans="1:42">
      <c r="A95" t="s">
        <v>137</v>
      </c>
      <c r="B95" s="198">
        <v>0</v>
      </c>
      <c r="C95" s="198">
        <v>10.86</v>
      </c>
      <c r="D95" s="198">
        <v>0</v>
      </c>
      <c r="E95" s="198">
        <v>0</v>
      </c>
      <c r="F95" s="198">
        <v>17.649999999999999</v>
      </c>
      <c r="G95" s="198">
        <v>0</v>
      </c>
      <c r="H95" s="198">
        <v>0</v>
      </c>
      <c r="I95" s="198">
        <v>22.69</v>
      </c>
      <c r="J95" s="198">
        <v>0</v>
      </c>
      <c r="K95" s="198">
        <v>59.31</v>
      </c>
      <c r="L95" s="198">
        <v>55.62</v>
      </c>
      <c r="M95" s="198">
        <v>0</v>
      </c>
      <c r="N95" s="198">
        <v>1.18</v>
      </c>
      <c r="O95" s="198">
        <v>0.98</v>
      </c>
      <c r="P95" s="198">
        <v>2.57</v>
      </c>
      <c r="Q95" s="198">
        <v>3.83</v>
      </c>
      <c r="R95" s="198">
        <v>6.5</v>
      </c>
      <c r="S95" s="198">
        <v>4.1399999999999997</v>
      </c>
      <c r="T95" s="198">
        <v>0</v>
      </c>
      <c r="U95" s="198">
        <v>10.73</v>
      </c>
      <c r="V95" s="198">
        <v>0.21</v>
      </c>
      <c r="W95" s="198">
        <v>0.46</v>
      </c>
      <c r="X95" s="198">
        <v>1.46</v>
      </c>
      <c r="Y95" s="198">
        <v>56.48</v>
      </c>
      <c r="Z95" s="198">
        <v>2.68</v>
      </c>
      <c r="AA95" s="198">
        <v>0.75</v>
      </c>
      <c r="AB95" s="198">
        <v>0</v>
      </c>
      <c r="AC95" s="198">
        <v>11.1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31.82</v>
      </c>
      <c r="AJ95" s="198">
        <v>0</v>
      </c>
      <c r="AK95" s="198">
        <v>0</v>
      </c>
      <c r="AL95" s="198">
        <v>0</v>
      </c>
      <c r="AM95" s="198">
        <v>17.16</v>
      </c>
      <c r="AN95" s="198">
        <v>0</v>
      </c>
      <c r="AO95" s="198">
        <v>129.47999999999999</v>
      </c>
      <c r="AP95" s="198">
        <v>0</v>
      </c>
    </row>
    <row r="96" spans="1:42">
      <c r="A96" t="s">
        <v>138</v>
      </c>
      <c r="B96" s="198">
        <v>0</v>
      </c>
      <c r="C96" s="198">
        <v>10.86</v>
      </c>
      <c r="D96" s="198">
        <v>0</v>
      </c>
      <c r="E96" s="198">
        <v>0</v>
      </c>
      <c r="F96" s="198">
        <v>17.649999999999999</v>
      </c>
      <c r="G96" s="198">
        <v>0</v>
      </c>
      <c r="H96" s="198">
        <v>0</v>
      </c>
      <c r="I96" s="198">
        <v>22.69</v>
      </c>
      <c r="J96" s="198">
        <v>0</v>
      </c>
      <c r="K96" s="198">
        <v>59.31</v>
      </c>
      <c r="L96" s="198">
        <v>55.62</v>
      </c>
      <c r="M96" s="198">
        <v>0</v>
      </c>
      <c r="N96" s="198">
        <v>1.18</v>
      </c>
      <c r="O96" s="198">
        <v>0.98</v>
      </c>
      <c r="P96" s="198">
        <v>2.54</v>
      </c>
      <c r="Q96" s="198">
        <v>3.83</v>
      </c>
      <c r="R96" s="198">
        <v>6.5</v>
      </c>
      <c r="S96" s="198">
        <v>4.1399999999999997</v>
      </c>
      <c r="T96" s="198">
        <v>0</v>
      </c>
      <c r="U96" s="198">
        <v>10.73</v>
      </c>
      <c r="V96" s="198">
        <v>0.21</v>
      </c>
      <c r="W96" s="198">
        <v>0.46</v>
      </c>
      <c r="X96" s="198">
        <v>1.46</v>
      </c>
      <c r="Y96" s="198">
        <v>56.48</v>
      </c>
      <c r="Z96" s="198">
        <v>2.67</v>
      </c>
      <c r="AA96" s="198">
        <v>0.75</v>
      </c>
      <c r="AB96" s="198">
        <v>0</v>
      </c>
      <c r="AC96" s="198">
        <v>11.1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31.82</v>
      </c>
      <c r="AJ96" s="198">
        <v>0</v>
      </c>
      <c r="AK96" s="198">
        <v>0</v>
      </c>
      <c r="AL96" s="198">
        <v>0</v>
      </c>
      <c r="AM96" s="198">
        <v>17.16</v>
      </c>
      <c r="AN96" s="198">
        <v>0</v>
      </c>
      <c r="AO96" s="198">
        <v>129.47999999999999</v>
      </c>
      <c r="AP96" s="198">
        <v>0</v>
      </c>
    </row>
    <row r="97" spans="1:42">
      <c r="A97" t="s">
        <v>139</v>
      </c>
      <c r="B97" s="198">
        <v>0</v>
      </c>
      <c r="C97" s="198">
        <v>10.86</v>
      </c>
      <c r="D97" s="198">
        <v>0</v>
      </c>
      <c r="E97" s="198">
        <v>0</v>
      </c>
      <c r="F97" s="198">
        <v>17.649999999999999</v>
      </c>
      <c r="G97" s="198">
        <v>0</v>
      </c>
      <c r="H97" s="198">
        <v>0</v>
      </c>
      <c r="I97" s="198">
        <v>22.69</v>
      </c>
      <c r="J97" s="198">
        <v>0</v>
      </c>
      <c r="K97" s="198">
        <v>59.31</v>
      </c>
      <c r="L97" s="198">
        <v>55.62</v>
      </c>
      <c r="M97" s="198">
        <v>0</v>
      </c>
      <c r="N97" s="198">
        <v>1.18</v>
      </c>
      <c r="O97" s="198">
        <v>0.98</v>
      </c>
      <c r="P97" s="198">
        <v>2.4900000000000002</v>
      </c>
      <c r="Q97" s="198">
        <v>2.65</v>
      </c>
      <c r="R97" s="198">
        <v>5.47</v>
      </c>
      <c r="S97" s="198">
        <v>3.37</v>
      </c>
      <c r="T97" s="198">
        <v>0</v>
      </c>
      <c r="U97" s="198">
        <v>10.73</v>
      </c>
      <c r="V97" s="198">
        <v>0.21</v>
      </c>
      <c r="W97" s="198">
        <v>0.46</v>
      </c>
      <c r="X97" s="198">
        <v>1.46</v>
      </c>
      <c r="Y97" s="198">
        <v>56.48</v>
      </c>
      <c r="Z97" s="198">
        <v>2.67</v>
      </c>
      <c r="AA97" s="198">
        <v>0.75</v>
      </c>
      <c r="AB97" s="198">
        <v>0</v>
      </c>
      <c r="AC97" s="198">
        <v>11.1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31.82</v>
      </c>
      <c r="AJ97" s="198">
        <v>0</v>
      </c>
      <c r="AK97" s="198">
        <v>0.06</v>
      </c>
      <c r="AL97" s="198">
        <v>0</v>
      </c>
      <c r="AM97" s="198">
        <v>17.16</v>
      </c>
      <c r="AN97" s="198">
        <v>0</v>
      </c>
      <c r="AO97" s="198">
        <v>129.47999999999999</v>
      </c>
      <c r="AP97" s="198">
        <v>0</v>
      </c>
    </row>
    <row r="98" spans="1:42">
      <c r="A98" t="s">
        <v>140</v>
      </c>
      <c r="B98" s="198">
        <v>0</v>
      </c>
      <c r="C98" s="198">
        <v>10.86</v>
      </c>
      <c r="D98" s="198">
        <v>0</v>
      </c>
      <c r="E98" s="198">
        <v>0</v>
      </c>
      <c r="F98" s="198">
        <v>17.649999999999999</v>
      </c>
      <c r="G98" s="198">
        <v>0</v>
      </c>
      <c r="H98" s="198">
        <v>0</v>
      </c>
      <c r="I98" s="198">
        <v>22.69</v>
      </c>
      <c r="J98" s="198">
        <v>0</v>
      </c>
      <c r="K98" s="198">
        <v>59.31</v>
      </c>
      <c r="L98" s="198">
        <v>55.62</v>
      </c>
      <c r="M98" s="198">
        <v>0</v>
      </c>
      <c r="N98" s="198">
        <v>1.18</v>
      </c>
      <c r="O98" s="198">
        <v>0.98</v>
      </c>
      <c r="P98" s="198">
        <v>2.4900000000000002</v>
      </c>
      <c r="Q98" s="198">
        <v>2.65</v>
      </c>
      <c r="R98" s="198">
        <v>5.47</v>
      </c>
      <c r="S98" s="198">
        <v>3.37</v>
      </c>
      <c r="T98" s="198">
        <v>0</v>
      </c>
      <c r="U98" s="198">
        <v>10.73</v>
      </c>
      <c r="V98" s="198">
        <v>0</v>
      </c>
      <c r="W98" s="198">
        <v>0.46</v>
      </c>
      <c r="X98" s="198">
        <v>1.46</v>
      </c>
      <c r="Y98" s="198">
        <v>56.48</v>
      </c>
      <c r="Z98" s="198">
        <v>2.67</v>
      </c>
      <c r="AA98" s="198">
        <v>0.75</v>
      </c>
      <c r="AB98" s="198">
        <v>0</v>
      </c>
      <c r="AC98" s="198">
        <v>11.1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31.82</v>
      </c>
      <c r="AJ98" s="198">
        <v>0</v>
      </c>
      <c r="AK98" s="198">
        <v>0</v>
      </c>
      <c r="AL98" s="198">
        <v>0</v>
      </c>
      <c r="AM98" s="198">
        <v>17.16</v>
      </c>
      <c r="AN98" s="198">
        <v>0</v>
      </c>
      <c r="AO98" s="198">
        <v>129.47999999999999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0.25909750000000015</v>
      </c>
      <c r="D99">
        <f t="shared" si="0"/>
        <v>0</v>
      </c>
      <c r="E99">
        <f t="shared" si="0"/>
        <v>0</v>
      </c>
      <c r="F99">
        <f t="shared" si="0"/>
        <v>0.42360000000000064</v>
      </c>
      <c r="G99">
        <f t="shared" si="0"/>
        <v>0</v>
      </c>
      <c r="H99">
        <f t="shared" si="0"/>
        <v>0</v>
      </c>
      <c r="I99">
        <f t="shared" si="0"/>
        <v>0.54330000000000023</v>
      </c>
      <c r="J99">
        <f t="shared" si="0"/>
        <v>0</v>
      </c>
      <c r="K99">
        <f t="shared" si="0"/>
        <v>0.84345750000000053</v>
      </c>
      <c r="L99">
        <f t="shared" si="0"/>
        <v>0.96215999999999813</v>
      </c>
      <c r="M99">
        <f t="shared" si="0"/>
        <v>0</v>
      </c>
      <c r="N99">
        <f t="shared" si="0"/>
        <v>2.8790000000000069E-2</v>
      </c>
      <c r="O99">
        <f t="shared" si="0"/>
        <v>2.3852500000000009E-2</v>
      </c>
      <c r="P99">
        <f t="shared" si="0"/>
        <v>5.8127500000000019E-2</v>
      </c>
      <c r="Q99">
        <f t="shared" si="0"/>
        <v>4.9870000000000025E-2</v>
      </c>
      <c r="R99">
        <f t="shared" si="0"/>
        <v>9.1027499999999997E-2</v>
      </c>
      <c r="S99">
        <f t="shared" si="0"/>
        <v>5.7952499999999935E-2</v>
      </c>
      <c r="T99">
        <f t="shared" si="0"/>
        <v>0</v>
      </c>
      <c r="U99">
        <f t="shared" si="0"/>
        <v>0.25752000000000025</v>
      </c>
      <c r="V99">
        <f t="shared" si="0"/>
        <v>2.9482499999999894E-2</v>
      </c>
      <c r="W99">
        <f t="shared" si="0"/>
        <v>1.0495000000000013E-2</v>
      </c>
      <c r="X99">
        <f t="shared" si="0"/>
        <v>3.5062499999999955E-2</v>
      </c>
      <c r="Y99">
        <f t="shared" si="0"/>
        <v>1.3555199999999976</v>
      </c>
      <c r="Z99">
        <f t="shared" si="0"/>
        <v>6.4082499999999862E-2</v>
      </c>
      <c r="AA99">
        <f t="shared" si="0"/>
        <v>0.12194750000000008</v>
      </c>
      <c r="AB99">
        <f t="shared" si="0"/>
        <v>0</v>
      </c>
      <c r="AC99">
        <f t="shared" si="0"/>
        <v>0.2543000000000003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2.4100000000000002E-3</v>
      </c>
      <c r="AI99">
        <f t="shared" si="0"/>
        <v>0.74768000000000079</v>
      </c>
      <c r="AJ99">
        <f t="shared" si="0"/>
        <v>0</v>
      </c>
      <c r="AK99">
        <f t="shared" si="0"/>
        <v>3.6187500000000011E-2</v>
      </c>
      <c r="AL99">
        <f t="shared" si="0"/>
        <v>0</v>
      </c>
      <c r="AM99">
        <f t="shared" si="0"/>
        <v>0.41184000000000059</v>
      </c>
      <c r="AN99">
        <f t="shared" si="0"/>
        <v>0</v>
      </c>
      <c r="AO99">
        <f t="shared" si="0"/>
        <v>3.0825599999999937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12.35</v>
      </c>
      <c r="AJ3" s="198">
        <v>0</v>
      </c>
      <c r="AK3" s="198">
        <v>0</v>
      </c>
      <c r="AL3" s="198">
        <v>0</v>
      </c>
      <c r="AM3" s="198">
        <v>2</v>
      </c>
      <c r="AN3" s="198">
        <v>0</v>
      </c>
      <c r="AO3" s="198">
        <v>14.74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12.35</v>
      </c>
      <c r="AJ4" s="198">
        <v>0</v>
      </c>
      <c r="AK4" s="198">
        <v>0</v>
      </c>
      <c r="AL4" s="198">
        <v>0</v>
      </c>
      <c r="AM4" s="198">
        <v>2</v>
      </c>
      <c r="AN4" s="198">
        <v>0</v>
      </c>
      <c r="AO4" s="198">
        <v>14.74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12</v>
      </c>
      <c r="AJ5" s="198">
        <v>0</v>
      </c>
      <c r="AK5" s="198">
        <v>0</v>
      </c>
      <c r="AL5" s="198">
        <v>0</v>
      </c>
      <c r="AM5" s="198">
        <v>2</v>
      </c>
      <c r="AN5" s="198">
        <v>0</v>
      </c>
      <c r="AO5" s="198">
        <v>14.74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12</v>
      </c>
      <c r="AJ6" s="198">
        <v>0</v>
      </c>
      <c r="AK6" s="198">
        <v>0</v>
      </c>
      <c r="AL6" s="198">
        <v>0</v>
      </c>
      <c r="AM6" s="198">
        <v>2</v>
      </c>
      <c r="AN6" s="198">
        <v>0</v>
      </c>
      <c r="AO6" s="198">
        <v>14.74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12</v>
      </c>
      <c r="AJ7" s="198">
        <v>0</v>
      </c>
      <c r="AK7" s="198">
        <v>0</v>
      </c>
      <c r="AL7" s="198">
        <v>0</v>
      </c>
      <c r="AM7" s="198">
        <v>2</v>
      </c>
      <c r="AN7" s="198">
        <v>0</v>
      </c>
      <c r="AO7" s="198">
        <v>14.74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12</v>
      </c>
      <c r="AJ8" s="198">
        <v>0</v>
      </c>
      <c r="AK8" s="198">
        <v>0</v>
      </c>
      <c r="AL8" s="198">
        <v>0</v>
      </c>
      <c r="AM8" s="198">
        <v>2</v>
      </c>
      <c r="AN8" s="198">
        <v>0</v>
      </c>
      <c r="AO8" s="198">
        <v>14.74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12.35</v>
      </c>
      <c r="AJ9" s="198">
        <v>0</v>
      </c>
      <c r="AK9" s="198">
        <v>0</v>
      </c>
      <c r="AL9" s="198">
        <v>0</v>
      </c>
      <c r="AM9" s="198">
        <v>2</v>
      </c>
      <c r="AN9" s="198">
        <v>0</v>
      </c>
      <c r="AO9" s="198">
        <v>14.74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12</v>
      </c>
      <c r="AJ10" s="198">
        <v>0</v>
      </c>
      <c r="AK10" s="198">
        <v>0</v>
      </c>
      <c r="AL10" s="198">
        <v>0</v>
      </c>
      <c r="AM10" s="198">
        <v>2</v>
      </c>
      <c r="AN10" s="198">
        <v>0</v>
      </c>
      <c r="AO10" s="198">
        <v>14.74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12</v>
      </c>
      <c r="AJ11" s="198">
        <v>0</v>
      </c>
      <c r="AK11" s="198">
        <v>0</v>
      </c>
      <c r="AL11" s="198">
        <v>0</v>
      </c>
      <c r="AM11" s="198">
        <v>2</v>
      </c>
      <c r="AN11" s="198">
        <v>0</v>
      </c>
      <c r="AO11" s="198">
        <v>14.74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12</v>
      </c>
      <c r="AJ12" s="198">
        <v>0</v>
      </c>
      <c r="AK12" s="198">
        <v>0</v>
      </c>
      <c r="AL12" s="198">
        <v>0</v>
      </c>
      <c r="AM12" s="198">
        <v>2</v>
      </c>
      <c r="AN12" s="198">
        <v>0</v>
      </c>
      <c r="AO12" s="198">
        <v>14.74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12</v>
      </c>
      <c r="AJ13" s="198">
        <v>0</v>
      </c>
      <c r="AK13" s="198">
        <v>0</v>
      </c>
      <c r="AL13" s="198">
        <v>0</v>
      </c>
      <c r="AM13" s="198">
        <v>2</v>
      </c>
      <c r="AN13" s="198">
        <v>0</v>
      </c>
      <c r="AO13" s="198">
        <v>14.74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12.35</v>
      </c>
      <c r="AJ14" s="198">
        <v>0</v>
      </c>
      <c r="AK14" s="198">
        <v>0</v>
      </c>
      <c r="AL14" s="198">
        <v>0</v>
      </c>
      <c r="AM14" s="198">
        <v>2</v>
      </c>
      <c r="AN14" s="198">
        <v>0</v>
      </c>
      <c r="AO14" s="198">
        <v>14.74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12</v>
      </c>
      <c r="AJ15" s="198">
        <v>0</v>
      </c>
      <c r="AK15" s="198">
        <v>0</v>
      </c>
      <c r="AL15" s="198">
        <v>0</v>
      </c>
      <c r="AM15" s="198">
        <v>2</v>
      </c>
      <c r="AN15" s="198">
        <v>0</v>
      </c>
      <c r="AO15" s="198">
        <v>14.74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12</v>
      </c>
      <c r="AJ16" s="198">
        <v>0</v>
      </c>
      <c r="AK16" s="198">
        <v>0</v>
      </c>
      <c r="AL16" s="198">
        <v>0</v>
      </c>
      <c r="AM16" s="198">
        <v>2</v>
      </c>
      <c r="AN16" s="198">
        <v>0</v>
      </c>
      <c r="AO16" s="198">
        <v>14.74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12</v>
      </c>
      <c r="AJ17" s="198">
        <v>0</v>
      </c>
      <c r="AK17" s="198">
        <v>0</v>
      </c>
      <c r="AL17" s="198">
        <v>0</v>
      </c>
      <c r="AM17" s="198">
        <v>2</v>
      </c>
      <c r="AN17" s="198">
        <v>0</v>
      </c>
      <c r="AO17" s="198">
        <v>14.74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12</v>
      </c>
      <c r="AJ18" s="198">
        <v>0</v>
      </c>
      <c r="AK18" s="198">
        <v>0</v>
      </c>
      <c r="AL18" s="198">
        <v>0</v>
      </c>
      <c r="AM18" s="198">
        <v>2</v>
      </c>
      <c r="AN18" s="198">
        <v>0</v>
      </c>
      <c r="AO18" s="198">
        <v>14.74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12</v>
      </c>
      <c r="AJ19" s="198">
        <v>0</v>
      </c>
      <c r="AK19" s="198">
        <v>-9</v>
      </c>
      <c r="AL19" s="198">
        <v>0</v>
      </c>
      <c r="AM19" s="198">
        <v>2</v>
      </c>
      <c r="AN19" s="198">
        <v>0</v>
      </c>
      <c r="AO19" s="198">
        <v>14.74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12.35</v>
      </c>
      <c r="AJ20" s="198">
        <v>0</v>
      </c>
      <c r="AK20" s="198">
        <v>-3</v>
      </c>
      <c r="AL20" s="198">
        <v>0</v>
      </c>
      <c r="AM20" s="198">
        <v>2</v>
      </c>
      <c r="AN20" s="198">
        <v>0</v>
      </c>
      <c r="AO20" s="198">
        <v>14.74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12</v>
      </c>
      <c r="AJ21" s="198">
        <v>0</v>
      </c>
      <c r="AK21" s="198">
        <v>-5</v>
      </c>
      <c r="AL21" s="198">
        <v>0</v>
      </c>
      <c r="AM21" s="198">
        <v>2</v>
      </c>
      <c r="AN21" s="198">
        <v>0</v>
      </c>
      <c r="AO21" s="198">
        <v>14.74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12</v>
      </c>
      <c r="AJ22" s="198">
        <v>0</v>
      </c>
      <c r="AK22" s="198">
        <v>-5</v>
      </c>
      <c r="AL22" s="198">
        <v>0</v>
      </c>
      <c r="AM22" s="198">
        <v>2</v>
      </c>
      <c r="AN22" s="198">
        <v>0</v>
      </c>
      <c r="AO22" s="198">
        <v>14.74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12</v>
      </c>
      <c r="AJ23" s="198">
        <v>0</v>
      </c>
      <c r="AK23" s="198">
        <v>-5</v>
      </c>
      <c r="AL23" s="198">
        <v>0</v>
      </c>
      <c r="AM23" s="198">
        <v>2</v>
      </c>
      <c r="AN23" s="198">
        <v>0</v>
      </c>
      <c r="AO23" s="198">
        <v>14.74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12</v>
      </c>
      <c r="AJ24" s="198">
        <v>0</v>
      </c>
      <c r="AK24" s="198">
        <v>-6</v>
      </c>
      <c r="AL24" s="198">
        <v>0</v>
      </c>
      <c r="AM24" s="198">
        <v>2</v>
      </c>
      <c r="AN24" s="198">
        <v>0</v>
      </c>
      <c r="AO24" s="198">
        <v>14.74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12.35</v>
      </c>
      <c r="AJ25" s="198">
        <v>0</v>
      </c>
      <c r="AK25" s="198">
        <v>-11</v>
      </c>
      <c r="AL25" s="198">
        <v>0</v>
      </c>
      <c r="AM25" s="198">
        <v>2</v>
      </c>
      <c r="AN25" s="198">
        <v>0</v>
      </c>
      <c r="AO25" s="198">
        <v>14.74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12</v>
      </c>
      <c r="AJ26" s="198">
        <v>0</v>
      </c>
      <c r="AK26" s="198">
        <v>-4.92</v>
      </c>
      <c r="AL26" s="198">
        <v>0</v>
      </c>
      <c r="AM26" s="198">
        <v>2</v>
      </c>
      <c r="AN26" s="198">
        <v>0</v>
      </c>
      <c r="AO26" s="198">
        <v>14.74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12</v>
      </c>
      <c r="AJ27" s="198">
        <v>0</v>
      </c>
      <c r="AK27" s="198">
        <v>0</v>
      </c>
      <c r="AL27" s="198">
        <v>0</v>
      </c>
      <c r="AM27" s="198">
        <v>2</v>
      </c>
      <c r="AN27" s="198">
        <v>0</v>
      </c>
      <c r="AO27" s="198">
        <v>14.74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12</v>
      </c>
      <c r="AJ28" s="198">
        <v>0</v>
      </c>
      <c r="AK28" s="198">
        <v>0.31</v>
      </c>
      <c r="AL28" s="198">
        <v>0</v>
      </c>
      <c r="AM28" s="198">
        <v>2</v>
      </c>
      <c r="AN28" s="198">
        <v>0</v>
      </c>
      <c r="AO28" s="198">
        <v>14.74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12</v>
      </c>
      <c r="AJ29" s="198">
        <v>0</v>
      </c>
      <c r="AK29" s="198">
        <v>0.22</v>
      </c>
      <c r="AL29" s="198">
        <v>0</v>
      </c>
      <c r="AM29" s="198">
        <v>2</v>
      </c>
      <c r="AN29" s="198">
        <v>0</v>
      </c>
      <c r="AO29" s="198">
        <v>14.74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12.45</v>
      </c>
      <c r="AJ30" s="198">
        <v>0</v>
      </c>
      <c r="AK30" s="198">
        <v>0.22</v>
      </c>
      <c r="AL30" s="198">
        <v>0</v>
      </c>
      <c r="AM30" s="198">
        <v>2</v>
      </c>
      <c r="AN30" s="198">
        <v>0</v>
      </c>
      <c r="AO30" s="198">
        <v>14.74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12</v>
      </c>
      <c r="AJ31" s="198">
        <v>0</v>
      </c>
      <c r="AK31" s="198">
        <v>-7.14</v>
      </c>
      <c r="AL31" s="198">
        <v>0</v>
      </c>
      <c r="AM31" s="198">
        <v>2</v>
      </c>
      <c r="AN31" s="198">
        <v>0</v>
      </c>
      <c r="AO31" s="198">
        <v>14.74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12</v>
      </c>
      <c r="AJ32" s="198">
        <v>0</v>
      </c>
      <c r="AK32" s="198">
        <v>-0.61</v>
      </c>
      <c r="AL32" s="198">
        <v>0</v>
      </c>
      <c r="AM32" s="198">
        <v>2</v>
      </c>
      <c r="AN32" s="198">
        <v>0</v>
      </c>
      <c r="AO32" s="198">
        <v>14.74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12</v>
      </c>
      <c r="AJ33" s="198">
        <v>0</v>
      </c>
      <c r="AK33" s="198">
        <v>-2.4900000000000002</v>
      </c>
      <c r="AL33" s="198">
        <v>0</v>
      </c>
      <c r="AM33" s="198">
        <v>2</v>
      </c>
      <c r="AN33" s="198">
        <v>0</v>
      </c>
      <c r="AO33" s="198">
        <v>14.74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12</v>
      </c>
      <c r="AJ34" s="198">
        <v>0</v>
      </c>
      <c r="AK34" s="198">
        <v>-2.4900000000000002</v>
      </c>
      <c r="AL34" s="198">
        <v>0</v>
      </c>
      <c r="AM34" s="198">
        <v>2</v>
      </c>
      <c r="AN34" s="198">
        <v>0</v>
      </c>
      <c r="AO34" s="198">
        <v>14.74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11.82</v>
      </c>
      <c r="AJ35" s="198">
        <v>0</v>
      </c>
      <c r="AK35" s="198">
        <v>-6.24</v>
      </c>
      <c r="AL35" s="198">
        <v>0</v>
      </c>
      <c r="AM35" s="198">
        <v>2</v>
      </c>
      <c r="AN35" s="198">
        <v>0</v>
      </c>
      <c r="AO35" s="198">
        <v>15.11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12.17</v>
      </c>
      <c r="AJ36" s="198">
        <v>0</v>
      </c>
      <c r="AK36" s="198">
        <v>-7.14</v>
      </c>
      <c r="AL36" s="198">
        <v>0</v>
      </c>
      <c r="AM36" s="198">
        <v>2</v>
      </c>
      <c r="AN36" s="198">
        <v>0</v>
      </c>
      <c r="AO36" s="198">
        <v>15.11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11.82</v>
      </c>
      <c r="AJ37" s="198">
        <v>0</v>
      </c>
      <c r="AK37" s="198">
        <v>-7.17</v>
      </c>
      <c r="AL37" s="198">
        <v>0</v>
      </c>
      <c r="AM37" s="198">
        <v>2</v>
      </c>
      <c r="AN37" s="198">
        <v>0</v>
      </c>
      <c r="AO37" s="198">
        <v>15.11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11.82</v>
      </c>
      <c r="AJ38" s="198">
        <v>0</v>
      </c>
      <c r="AK38" s="198">
        <v>-6.24</v>
      </c>
      <c r="AL38" s="198">
        <v>0</v>
      </c>
      <c r="AM38" s="198">
        <v>2</v>
      </c>
      <c r="AN38" s="198">
        <v>0</v>
      </c>
      <c r="AO38" s="198">
        <v>15.11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11.82</v>
      </c>
      <c r="AJ39" s="198">
        <v>0</v>
      </c>
      <c r="AK39" s="198">
        <v>-7.17</v>
      </c>
      <c r="AL39" s="198">
        <v>0</v>
      </c>
      <c r="AM39" s="198">
        <v>2</v>
      </c>
      <c r="AN39" s="198">
        <v>0</v>
      </c>
      <c r="AO39" s="198">
        <v>15.11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11.82</v>
      </c>
      <c r="AJ40" s="198">
        <v>0</v>
      </c>
      <c r="AK40" s="198">
        <v>-2.4900000000000002</v>
      </c>
      <c r="AL40" s="198">
        <v>0</v>
      </c>
      <c r="AM40" s="198">
        <v>2</v>
      </c>
      <c r="AN40" s="198">
        <v>0</v>
      </c>
      <c r="AO40" s="198">
        <v>15.11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12.17</v>
      </c>
      <c r="AJ41" s="198">
        <v>0</v>
      </c>
      <c r="AK41" s="198">
        <v>-2.4900000000000002</v>
      </c>
      <c r="AL41" s="198">
        <v>0</v>
      </c>
      <c r="AM41" s="198">
        <v>2</v>
      </c>
      <c r="AN41" s="198">
        <v>0</v>
      </c>
      <c r="AO41" s="198">
        <v>15.11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11.82</v>
      </c>
      <c r="AJ42" s="198">
        <v>0</v>
      </c>
      <c r="AK42" s="198">
        <v>-2.4900000000000002</v>
      </c>
      <c r="AL42" s="198">
        <v>0</v>
      </c>
      <c r="AM42" s="198">
        <v>2</v>
      </c>
      <c r="AN42" s="198">
        <v>0</v>
      </c>
      <c r="AO42" s="198">
        <v>15.11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11.82</v>
      </c>
      <c r="AJ43" s="198">
        <v>0</v>
      </c>
      <c r="AK43" s="198">
        <v>-2.4900000000000002</v>
      </c>
      <c r="AL43" s="198">
        <v>0</v>
      </c>
      <c r="AM43" s="198">
        <v>2</v>
      </c>
      <c r="AN43" s="198">
        <v>0</v>
      </c>
      <c r="AO43" s="198">
        <v>15.11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11.82</v>
      </c>
      <c r="AJ44" s="198">
        <v>0</v>
      </c>
      <c r="AK44" s="198">
        <v>-7.14</v>
      </c>
      <c r="AL44" s="198">
        <v>0</v>
      </c>
      <c r="AM44" s="198">
        <v>2</v>
      </c>
      <c r="AN44" s="198">
        <v>0</v>
      </c>
      <c r="AO44" s="198">
        <v>15.11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11.82</v>
      </c>
      <c r="AJ45" s="198">
        <v>0</v>
      </c>
      <c r="AK45" s="198">
        <v>-2.4900000000000002</v>
      </c>
      <c r="AL45" s="198">
        <v>0</v>
      </c>
      <c r="AM45" s="198">
        <v>2</v>
      </c>
      <c r="AN45" s="198">
        <v>0</v>
      </c>
      <c r="AO45" s="198">
        <v>15.11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11.82</v>
      </c>
      <c r="AJ46" s="198">
        <v>0</v>
      </c>
      <c r="AK46" s="198">
        <v>-2.4900000000000002</v>
      </c>
      <c r="AL46" s="198">
        <v>0</v>
      </c>
      <c r="AM46" s="198">
        <v>2</v>
      </c>
      <c r="AN46" s="198">
        <v>0</v>
      </c>
      <c r="AO46" s="198">
        <v>15.11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11.82</v>
      </c>
      <c r="AJ47" s="198">
        <v>0</v>
      </c>
      <c r="AK47" s="198">
        <v>-2.4900000000000002</v>
      </c>
      <c r="AL47" s="198">
        <v>0</v>
      </c>
      <c r="AM47" s="198">
        <v>2</v>
      </c>
      <c r="AN47" s="198">
        <v>0</v>
      </c>
      <c r="AO47" s="198">
        <v>15.11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0</v>
      </c>
      <c r="AH48" s="198">
        <v>3.64</v>
      </c>
      <c r="AI48" s="198">
        <v>12.27</v>
      </c>
      <c r="AJ48" s="198">
        <v>0</v>
      </c>
      <c r="AK48" s="198">
        <v>-2.4900000000000002</v>
      </c>
      <c r="AL48" s="198">
        <v>0</v>
      </c>
      <c r="AM48" s="198">
        <v>2</v>
      </c>
      <c r="AN48" s="198">
        <v>0</v>
      </c>
      <c r="AO48" s="198">
        <v>15.11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12.27</v>
      </c>
      <c r="AJ49" s="198">
        <v>0</v>
      </c>
      <c r="AK49" s="198">
        <v>-2.4900000000000002</v>
      </c>
      <c r="AL49" s="198">
        <v>0</v>
      </c>
      <c r="AM49" s="198">
        <v>2</v>
      </c>
      <c r="AN49" s="198">
        <v>0</v>
      </c>
      <c r="AO49" s="198">
        <v>15.11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12.27</v>
      </c>
      <c r="AJ50" s="198">
        <v>0</v>
      </c>
      <c r="AK50" s="198">
        <v>-2.4900000000000002</v>
      </c>
      <c r="AL50" s="198">
        <v>0</v>
      </c>
      <c r="AM50" s="198">
        <v>2</v>
      </c>
      <c r="AN50" s="198">
        <v>0</v>
      </c>
      <c r="AO50" s="198">
        <v>15.11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11.82</v>
      </c>
      <c r="AJ51" s="198">
        <v>0</v>
      </c>
      <c r="AK51" s="198">
        <v>-2.4900000000000002</v>
      </c>
      <c r="AL51" s="198">
        <v>0</v>
      </c>
      <c r="AM51" s="198">
        <v>2</v>
      </c>
      <c r="AN51" s="198">
        <v>0</v>
      </c>
      <c r="AO51" s="198">
        <v>15.11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11.82</v>
      </c>
      <c r="AJ52" s="198">
        <v>0</v>
      </c>
      <c r="AK52" s="198">
        <v>-2.4900000000000002</v>
      </c>
      <c r="AL52" s="198">
        <v>0</v>
      </c>
      <c r="AM52" s="198">
        <v>2</v>
      </c>
      <c r="AN52" s="198">
        <v>0</v>
      </c>
      <c r="AO52" s="198">
        <v>15.11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11.82</v>
      </c>
      <c r="AJ53" s="198">
        <v>0</v>
      </c>
      <c r="AK53" s="198">
        <v>-2.4900000000000002</v>
      </c>
      <c r="AL53" s="198">
        <v>0</v>
      </c>
      <c r="AM53" s="198">
        <v>2</v>
      </c>
      <c r="AN53" s="198">
        <v>0</v>
      </c>
      <c r="AO53" s="198">
        <v>15.11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11.82</v>
      </c>
      <c r="AJ54" s="198">
        <v>0</v>
      </c>
      <c r="AK54" s="198">
        <v>-6.82</v>
      </c>
      <c r="AL54" s="198">
        <v>0</v>
      </c>
      <c r="AM54" s="198">
        <v>2</v>
      </c>
      <c r="AN54" s="198">
        <v>0</v>
      </c>
      <c r="AO54" s="198">
        <v>15.11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11.82</v>
      </c>
      <c r="AJ55" s="198">
        <v>0</v>
      </c>
      <c r="AK55" s="198">
        <v>-11.46</v>
      </c>
      <c r="AL55" s="198">
        <v>0</v>
      </c>
      <c r="AM55" s="198">
        <v>2</v>
      </c>
      <c r="AN55" s="198">
        <v>0</v>
      </c>
      <c r="AO55" s="198">
        <v>15.11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11.82</v>
      </c>
      <c r="AJ56" s="198">
        <v>0</v>
      </c>
      <c r="AK56" s="198">
        <v>-4.92</v>
      </c>
      <c r="AL56" s="198">
        <v>0</v>
      </c>
      <c r="AM56" s="198">
        <v>2</v>
      </c>
      <c r="AN56" s="198">
        <v>0</v>
      </c>
      <c r="AO56" s="198">
        <v>15.11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11.82</v>
      </c>
      <c r="AJ57" s="198">
        <v>0</v>
      </c>
      <c r="AK57" s="198">
        <v>-6.82</v>
      </c>
      <c r="AL57" s="198">
        <v>0</v>
      </c>
      <c r="AM57" s="198">
        <v>2</v>
      </c>
      <c r="AN57" s="198">
        <v>0</v>
      </c>
      <c r="AO57" s="198">
        <v>15.11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11.82</v>
      </c>
      <c r="AJ58" s="198">
        <v>0</v>
      </c>
      <c r="AK58" s="198">
        <v>-6.82</v>
      </c>
      <c r="AL58" s="198">
        <v>0</v>
      </c>
      <c r="AM58" s="198">
        <v>2</v>
      </c>
      <c r="AN58" s="198">
        <v>0</v>
      </c>
      <c r="AO58" s="198">
        <v>15.11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11.82</v>
      </c>
      <c r="AJ59" s="198">
        <v>0</v>
      </c>
      <c r="AK59" s="198">
        <v>-5.87</v>
      </c>
      <c r="AL59" s="198">
        <v>0</v>
      </c>
      <c r="AM59" s="198">
        <v>2</v>
      </c>
      <c r="AN59" s="198">
        <v>0</v>
      </c>
      <c r="AO59" s="198">
        <v>15.11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11.82</v>
      </c>
      <c r="AJ60" s="198">
        <v>0</v>
      </c>
      <c r="AK60" s="198">
        <v>-4.92</v>
      </c>
      <c r="AL60" s="198">
        <v>0</v>
      </c>
      <c r="AM60" s="198">
        <v>2</v>
      </c>
      <c r="AN60" s="198">
        <v>0</v>
      </c>
      <c r="AO60" s="198">
        <v>15.11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11.82</v>
      </c>
      <c r="AJ61" s="198">
        <v>0</v>
      </c>
      <c r="AK61" s="198">
        <v>-9.6199999999999992</v>
      </c>
      <c r="AL61" s="198">
        <v>0</v>
      </c>
      <c r="AM61" s="198">
        <v>2</v>
      </c>
      <c r="AN61" s="198">
        <v>0</v>
      </c>
      <c r="AO61" s="198">
        <v>15.11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11.82</v>
      </c>
      <c r="AJ62" s="198">
        <v>0</v>
      </c>
      <c r="AK62" s="198">
        <v>-2</v>
      </c>
      <c r="AL62" s="198">
        <v>0</v>
      </c>
      <c r="AM62" s="198">
        <v>2</v>
      </c>
      <c r="AN62" s="198">
        <v>0</v>
      </c>
      <c r="AO62" s="198">
        <v>15.11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11.82</v>
      </c>
      <c r="AJ63" s="198">
        <v>0</v>
      </c>
      <c r="AK63" s="198">
        <v>-2.99</v>
      </c>
      <c r="AL63" s="198">
        <v>0</v>
      </c>
      <c r="AM63" s="198">
        <v>2</v>
      </c>
      <c r="AN63" s="198">
        <v>0</v>
      </c>
      <c r="AO63" s="198">
        <v>15.11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11.82</v>
      </c>
      <c r="AJ64" s="198">
        <v>0</v>
      </c>
      <c r="AK64" s="198">
        <v>-2.99</v>
      </c>
      <c r="AL64" s="198">
        <v>0</v>
      </c>
      <c r="AM64" s="198">
        <v>2</v>
      </c>
      <c r="AN64" s="198">
        <v>0</v>
      </c>
      <c r="AO64" s="198">
        <v>15.11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11.82</v>
      </c>
      <c r="AJ65" s="198">
        <v>0</v>
      </c>
      <c r="AK65" s="198">
        <v>-2</v>
      </c>
      <c r="AL65" s="198">
        <v>0</v>
      </c>
      <c r="AM65" s="198">
        <v>2</v>
      </c>
      <c r="AN65" s="198">
        <v>0</v>
      </c>
      <c r="AO65" s="198">
        <v>15.11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11.82</v>
      </c>
      <c r="AJ66" s="198">
        <v>0</v>
      </c>
      <c r="AK66" s="198">
        <v>-1</v>
      </c>
      <c r="AL66" s="198">
        <v>0</v>
      </c>
      <c r="AM66" s="198">
        <v>2</v>
      </c>
      <c r="AN66" s="198">
        <v>0</v>
      </c>
      <c r="AO66" s="198">
        <v>15.11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11.82</v>
      </c>
      <c r="AJ67" s="198">
        <v>0</v>
      </c>
      <c r="AK67" s="198">
        <v>-7</v>
      </c>
      <c r="AL67" s="198">
        <v>0</v>
      </c>
      <c r="AM67" s="198">
        <v>2</v>
      </c>
      <c r="AN67" s="198">
        <v>0</v>
      </c>
      <c r="AO67" s="198">
        <v>15.11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11.82</v>
      </c>
      <c r="AJ68" s="198">
        <v>0</v>
      </c>
      <c r="AK68" s="198">
        <v>0</v>
      </c>
      <c r="AL68" s="198">
        <v>0</v>
      </c>
      <c r="AM68" s="198">
        <v>2</v>
      </c>
      <c r="AN68" s="198">
        <v>0</v>
      </c>
      <c r="AO68" s="198">
        <v>15.11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11.82</v>
      </c>
      <c r="AJ69" s="198">
        <v>0</v>
      </c>
      <c r="AK69" s="198">
        <v>-4</v>
      </c>
      <c r="AL69" s="198">
        <v>0</v>
      </c>
      <c r="AM69" s="198">
        <v>2</v>
      </c>
      <c r="AN69" s="198">
        <v>0</v>
      </c>
      <c r="AO69" s="198">
        <v>15.11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11.82</v>
      </c>
      <c r="AJ70" s="198">
        <v>0</v>
      </c>
      <c r="AK70" s="198">
        <v>-5</v>
      </c>
      <c r="AL70" s="198">
        <v>0</v>
      </c>
      <c r="AM70" s="198">
        <v>2</v>
      </c>
      <c r="AN70" s="198">
        <v>0</v>
      </c>
      <c r="AO70" s="198">
        <v>15.11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11.82</v>
      </c>
      <c r="AJ71" s="198">
        <v>0</v>
      </c>
      <c r="AK71" s="198">
        <v>-4.42</v>
      </c>
      <c r="AL71" s="198">
        <v>0</v>
      </c>
      <c r="AM71" s="198">
        <v>2</v>
      </c>
      <c r="AN71" s="198">
        <v>0</v>
      </c>
      <c r="AO71" s="198">
        <v>15.11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11.82</v>
      </c>
      <c r="AJ72" s="198">
        <v>0</v>
      </c>
      <c r="AK72" s="198">
        <v>-5.33</v>
      </c>
      <c r="AL72" s="198">
        <v>0</v>
      </c>
      <c r="AM72" s="198">
        <v>2</v>
      </c>
      <c r="AN72" s="198">
        <v>0</v>
      </c>
      <c r="AO72" s="198">
        <v>15.11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11.82</v>
      </c>
      <c r="AJ73" s="198">
        <v>0</v>
      </c>
      <c r="AK73" s="198">
        <v>-7.17</v>
      </c>
      <c r="AL73" s="198">
        <v>0</v>
      </c>
      <c r="AM73" s="198">
        <v>2</v>
      </c>
      <c r="AN73" s="198">
        <v>0</v>
      </c>
      <c r="AO73" s="198">
        <v>15.11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11.82</v>
      </c>
      <c r="AJ74" s="198">
        <v>0</v>
      </c>
      <c r="AK74" s="198">
        <v>-5.33</v>
      </c>
      <c r="AL74" s="198">
        <v>0</v>
      </c>
      <c r="AM74" s="198">
        <v>2</v>
      </c>
      <c r="AN74" s="198">
        <v>0</v>
      </c>
      <c r="AO74" s="198">
        <v>15.11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12</v>
      </c>
      <c r="AJ75" s="198">
        <v>0</v>
      </c>
      <c r="AK75" s="198">
        <v>-7.17</v>
      </c>
      <c r="AL75" s="198">
        <v>0</v>
      </c>
      <c r="AM75" s="198">
        <v>2</v>
      </c>
      <c r="AN75" s="198">
        <v>0</v>
      </c>
      <c r="AO75" s="198">
        <v>15.11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12</v>
      </c>
      <c r="AJ76" s="198">
        <v>0</v>
      </c>
      <c r="AK76" s="198">
        <v>-7.17</v>
      </c>
      <c r="AL76" s="198">
        <v>0</v>
      </c>
      <c r="AM76" s="198">
        <v>2</v>
      </c>
      <c r="AN76" s="198">
        <v>0</v>
      </c>
      <c r="AO76" s="198">
        <v>15.11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12</v>
      </c>
      <c r="AJ77" s="198">
        <v>0</v>
      </c>
      <c r="AK77" s="198">
        <v>-7.17</v>
      </c>
      <c r="AL77" s="198">
        <v>0</v>
      </c>
      <c r="AM77" s="198">
        <v>2</v>
      </c>
      <c r="AN77" s="198">
        <v>0</v>
      </c>
      <c r="AO77" s="198">
        <v>15.11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12</v>
      </c>
      <c r="AJ78" s="198">
        <v>0</v>
      </c>
      <c r="AK78" s="198">
        <v>-7.17</v>
      </c>
      <c r="AL78" s="198">
        <v>0</v>
      </c>
      <c r="AM78" s="198">
        <v>2</v>
      </c>
      <c r="AN78" s="198">
        <v>0</v>
      </c>
      <c r="AO78" s="198">
        <v>15.11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12</v>
      </c>
      <c r="AJ79" s="198">
        <v>0</v>
      </c>
      <c r="AK79" s="198">
        <v>-2.4900000000000002</v>
      </c>
      <c r="AL79" s="198">
        <v>0</v>
      </c>
      <c r="AM79" s="198">
        <v>2</v>
      </c>
      <c r="AN79" s="198">
        <v>0</v>
      </c>
      <c r="AO79" s="198">
        <v>15.11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12</v>
      </c>
      <c r="AJ80" s="198">
        <v>0</v>
      </c>
      <c r="AK80" s="198">
        <v>-2.4900000000000002</v>
      </c>
      <c r="AL80" s="198">
        <v>0</v>
      </c>
      <c r="AM80" s="198">
        <v>2</v>
      </c>
      <c r="AN80" s="198">
        <v>0</v>
      </c>
      <c r="AO80" s="198">
        <v>15.11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12</v>
      </c>
      <c r="AJ81" s="198">
        <v>0</v>
      </c>
      <c r="AK81" s="198">
        <v>-2.4900000000000002</v>
      </c>
      <c r="AL81" s="198">
        <v>0</v>
      </c>
      <c r="AM81" s="198">
        <v>2</v>
      </c>
      <c r="AN81" s="198">
        <v>0</v>
      </c>
      <c r="AO81" s="198">
        <v>15.11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12</v>
      </c>
      <c r="AJ82" s="198">
        <v>0</v>
      </c>
      <c r="AK82" s="198">
        <v>-2.4900000000000002</v>
      </c>
      <c r="AL82" s="198">
        <v>0</v>
      </c>
      <c r="AM82" s="198">
        <v>2</v>
      </c>
      <c r="AN82" s="198">
        <v>0</v>
      </c>
      <c r="AO82" s="198">
        <v>15.11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12</v>
      </c>
      <c r="AJ83" s="198">
        <v>0</v>
      </c>
      <c r="AK83" s="198">
        <v>-2.4900000000000002</v>
      </c>
      <c r="AL83" s="198">
        <v>0</v>
      </c>
      <c r="AM83" s="198">
        <v>2</v>
      </c>
      <c r="AN83" s="198">
        <v>0</v>
      </c>
      <c r="AO83" s="198">
        <v>15.11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12</v>
      </c>
      <c r="AJ84" s="198">
        <v>0</v>
      </c>
      <c r="AK84" s="198">
        <v>-2.4900000000000002</v>
      </c>
      <c r="AL84" s="198">
        <v>0</v>
      </c>
      <c r="AM84" s="198">
        <v>2</v>
      </c>
      <c r="AN84" s="198">
        <v>0</v>
      </c>
      <c r="AO84" s="198">
        <v>15.11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12</v>
      </c>
      <c r="AJ85" s="198">
        <v>0</v>
      </c>
      <c r="AK85" s="198">
        <v>-2.4900000000000002</v>
      </c>
      <c r="AL85" s="198">
        <v>0</v>
      </c>
      <c r="AM85" s="198">
        <v>2</v>
      </c>
      <c r="AN85" s="198">
        <v>0</v>
      </c>
      <c r="AO85" s="198">
        <v>15.11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12</v>
      </c>
      <c r="AJ86" s="198">
        <v>0</v>
      </c>
      <c r="AK86" s="198">
        <v>-2.4900000000000002</v>
      </c>
      <c r="AL86" s="198">
        <v>0</v>
      </c>
      <c r="AM86" s="198">
        <v>2</v>
      </c>
      <c r="AN86" s="198">
        <v>0</v>
      </c>
      <c r="AO86" s="198">
        <v>15.11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12</v>
      </c>
      <c r="AJ87" s="198">
        <v>0</v>
      </c>
      <c r="AK87" s="198">
        <v>-2.4900000000000002</v>
      </c>
      <c r="AL87" s="198">
        <v>0</v>
      </c>
      <c r="AM87" s="198">
        <v>2</v>
      </c>
      <c r="AN87" s="198">
        <v>0</v>
      </c>
      <c r="AO87" s="198">
        <v>15.11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12</v>
      </c>
      <c r="AJ88" s="198">
        <v>0</v>
      </c>
      <c r="AK88" s="198">
        <v>-2.4900000000000002</v>
      </c>
      <c r="AL88" s="198">
        <v>0</v>
      </c>
      <c r="AM88" s="198">
        <v>2</v>
      </c>
      <c r="AN88" s="198">
        <v>0</v>
      </c>
      <c r="AO88" s="198">
        <v>15.11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12</v>
      </c>
      <c r="AJ89" s="198">
        <v>0</v>
      </c>
      <c r="AK89" s="198">
        <v>-2.4900000000000002</v>
      </c>
      <c r="AL89" s="198">
        <v>0</v>
      </c>
      <c r="AM89" s="198">
        <v>2</v>
      </c>
      <c r="AN89" s="198">
        <v>0</v>
      </c>
      <c r="AO89" s="198">
        <v>15.11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12</v>
      </c>
      <c r="AJ90" s="198">
        <v>0</v>
      </c>
      <c r="AK90" s="198">
        <v>-6.82</v>
      </c>
      <c r="AL90" s="198">
        <v>0</v>
      </c>
      <c r="AM90" s="198">
        <v>2</v>
      </c>
      <c r="AN90" s="198">
        <v>0</v>
      </c>
      <c r="AO90" s="198">
        <v>15.11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12</v>
      </c>
      <c r="AJ91" s="198">
        <v>0</v>
      </c>
      <c r="AK91" s="198">
        <v>-10.54</v>
      </c>
      <c r="AL91" s="198">
        <v>0</v>
      </c>
      <c r="AM91" s="198">
        <v>2</v>
      </c>
      <c r="AN91" s="198">
        <v>0</v>
      </c>
      <c r="AO91" s="198">
        <v>15.11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12</v>
      </c>
      <c r="AJ92" s="198">
        <v>0</v>
      </c>
      <c r="AK92" s="198">
        <v>-2</v>
      </c>
      <c r="AL92" s="198">
        <v>0</v>
      </c>
      <c r="AM92" s="198">
        <v>2</v>
      </c>
      <c r="AN92" s="198">
        <v>0</v>
      </c>
      <c r="AO92" s="198">
        <v>15.11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12</v>
      </c>
      <c r="AJ93" s="198">
        <v>0</v>
      </c>
      <c r="AK93" s="198">
        <v>-2.99</v>
      </c>
      <c r="AL93" s="198">
        <v>0</v>
      </c>
      <c r="AM93" s="198">
        <v>2</v>
      </c>
      <c r="AN93" s="198">
        <v>0</v>
      </c>
      <c r="AO93" s="198">
        <v>15.11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12</v>
      </c>
      <c r="AJ94" s="198">
        <v>0</v>
      </c>
      <c r="AK94" s="198">
        <v>-2</v>
      </c>
      <c r="AL94" s="198">
        <v>0</v>
      </c>
      <c r="AM94" s="198">
        <v>2</v>
      </c>
      <c r="AN94" s="198">
        <v>0</v>
      </c>
      <c r="AO94" s="198">
        <v>15.11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12</v>
      </c>
      <c r="AJ95" s="198">
        <v>0</v>
      </c>
      <c r="AK95" s="198">
        <v>0</v>
      </c>
      <c r="AL95" s="198">
        <v>0</v>
      </c>
      <c r="AM95" s="198">
        <v>2</v>
      </c>
      <c r="AN95" s="198">
        <v>0</v>
      </c>
      <c r="AO95" s="198">
        <v>15.11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12</v>
      </c>
      <c r="AJ96" s="198">
        <v>0</v>
      </c>
      <c r="AK96" s="198">
        <v>0</v>
      </c>
      <c r="AL96" s="198">
        <v>0</v>
      </c>
      <c r="AM96" s="198">
        <v>2</v>
      </c>
      <c r="AN96" s="198">
        <v>0</v>
      </c>
      <c r="AO96" s="198">
        <v>15.11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12</v>
      </c>
      <c r="AJ97" s="198">
        <v>0</v>
      </c>
      <c r="AK97" s="198">
        <v>-2.99</v>
      </c>
      <c r="AL97" s="198">
        <v>0</v>
      </c>
      <c r="AM97" s="198">
        <v>2</v>
      </c>
      <c r="AN97" s="198">
        <v>0</v>
      </c>
      <c r="AO97" s="198">
        <v>15.11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12</v>
      </c>
      <c r="AJ98" s="198">
        <v>0</v>
      </c>
      <c r="AK98" s="198">
        <v>0</v>
      </c>
      <c r="AL98" s="198">
        <v>0</v>
      </c>
      <c r="AM98" s="198">
        <v>2</v>
      </c>
      <c r="AN98" s="198">
        <v>0</v>
      </c>
      <c r="AO98" s="198">
        <v>15.11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9.1E-4</v>
      </c>
      <c r="AI99">
        <f t="shared" si="0"/>
        <v>0.28735000000000033</v>
      </c>
      <c r="AJ99">
        <f t="shared" si="0"/>
        <v>0</v>
      </c>
      <c r="AK99">
        <f t="shared" si="0"/>
        <v>-8.1065000000000026E-2</v>
      </c>
      <c r="AL99">
        <f t="shared" si="0"/>
        <v>0</v>
      </c>
      <c r="AM99">
        <f t="shared" si="0"/>
        <v>4.8000000000000001E-2</v>
      </c>
      <c r="AN99">
        <f t="shared" si="0"/>
        <v>0</v>
      </c>
      <c r="AO99">
        <f t="shared" si="0"/>
        <v>0.3596799999999995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114.37</v>
      </c>
      <c r="Z3" s="198">
        <v>0</v>
      </c>
      <c r="AA3" s="198">
        <v>0</v>
      </c>
      <c r="AB3" s="198">
        <v>0</v>
      </c>
      <c r="AC3" s="198">
        <v>2.08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61.74</v>
      </c>
      <c r="AJ3" s="198">
        <v>0</v>
      </c>
      <c r="AK3" s="198">
        <v>3.04</v>
      </c>
      <c r="AL3" s="198">
        <v>0</v>
      </c>
      <c r="AM3" s="198">
        <v>10.67</v>
      </c>
      <c r="AN3" s="198">
        <v>0</v>
      </c>
      <c r="AO3" s="198">
        <v>78.569999999999993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114.37</v>
      </c>
      <c r="Z4" s="198">
        <v>0</v>
      </c>
      <c r="AA4" s="198">
        <v>0</v>
      </c>
      <c r="AB4" s="198">
        <v>0</v>
      </c>
      <c r="AC4" s="198">
        <v>2.08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61.74</v>
      </c>
      <c r="AJ4" s="198">
        <v>0</v>
      </c>
      <c r="AK4" s="198">
        <v>3.04</v>
      </c>
      <c r="AL4" s="198">
        <v>0</v>
      </c>
      <c r="AM4" s="198">
        <v>10.67</v>
      </c>
      <c r="AN4" s="198">
        <v>0</v>
      </c>
      <c r="AO4" s="198">
        <v>78.569999999999993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114.37</v>
      </c>
      <c r="Z5" s="198">
        <v>0</v>
      </c>
      <c r="AA5" s="198">
        <v>0</v>
      </c>
      <c r="AB5" s="198">
        <v>0</v>
      </c>
      <c r="AC5" s="198">
        <v>2.08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59.99</v>
      </c>
      <c r="AJ5" s="198">
        <v>0</v>
      </c>
      <c r="AK5" s="198">
        <v>3.04</v>
      </c>
      <c r="AL5" s="198">
        <v>0</v>
      </c>
      <c r="AM5" s="198">
        <v>10.67</v>
      </c>
      <c r="AN5" s="198">
        <v>0</v>
      </c>
      <c r="AO5" s="198">
        <v>78.569999999999993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114.37</v>
      </c>
      <c r="Z6" s="198">
        <v>0</v>
      </c>
      <c r="AA6" s="198">
        <v>0</v>
      </c>
      <c r="AB6" s="198">
        <v>0</v>
      </c>
      <c r="AC6" s="198">
        <v>2.08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59.99</v>
      </c>
      <c r="AJ6" s="198">
        <v>0</v>
      </c>
      <c r="AK6" s="198">
        <v>3.04</v>
      </c>
      <c r="AL6" s="198">
        <v>0</v>
      </c>
      <c r="AM6" s="198">
        <v>10.67</v>
      </c>
      <c r="AN6" s="198">
        <v>0</v>
      </c>
      <c r="AO6" s="198">
        <v>78.569999999999993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114.37</v>
      </c>
      <c r="Z7" s="198">
        <v>0</v>
      </c>
      <c r="AA7" s="198">
        <v>0</v>
      </c>
      <c r="AB7" s="198">
        <v>0</v>
      </c>
      <c r="AC7" s="198">
        <v>2.08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59.99</v>
      </c>
      <c r="AJ7" s="198">
        <v>0</v>
      </c>
      <c r="AK7" s="198">
        <v>3.04</v>
      </c>
      <c r="AL7" s="198">
        <v>0</v>
      </c>
      <c r="AM7" s="198">
        <v>10.67</v>
      </c>
      <c r="AN7" s="198">
        <v>0</v>
      </c>
      <c r="AO7" s="198">
        <v>78.569999999999993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114.37</v>
      </c>
      <c r="Z8" s="198">
        <v>0</v>
      </c>
      <c r="AA8" s="198">
        <v>0</v>
      </c>
      <c r="AB8" s="198">
        <v>0</v>
      </c>
      <c r="AC8" s="198">
        <v>2.08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59.99</v>
      </c>
      <c r="AJ8" s="198">
        <v>0</v>
      </c>
      <c r="AK8" s="198">
        <v>3.04</v>
      </c>
      <c r="AL8" s="198">
        <v>0</v>
      </c>
      <c r="AM8" s="198">
        <v>10.67</v>
      </c>
      <c r="AN8" s="198">
        <v>0</v>
      </c>
      <c r="AO8" s="198">
        <v>78.569999999999993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114.37</v>
      </c>
      <c r="Z9" s="198">
        <v>0</v>
      </c>
      <c r="AA9" s="198">
        <v>0</v>
      </c>
      <c r="AB9" s="198">
        <v>0</v>
      </c>
      <c r="AC9" s="198">
        <v>2.08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61.74</v>
      </c>
      <c r="AJ9" s="198">
        <v>0</v>
      </c>
      <c r="AK9" s="198">
        <v>3.04</v>
      </c>
      <c r="AL9" s="198">
        <v>0</v>
      </c>
      <c r="AM9" s="198">
        <v>10.67</v>
      </c>
      <c r="AN9" s="198">
        <v>0</v>
      </c>
      <c r="AO9" s="198">
        <v>78.569999999999993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114.37</v>
      </c>
      <c r="Z10" s="198">
        <v>0</v>
      </c>
      <c r="AA10" s="198">
        <v>0</v>
      </c>
      <c r="AB10" s="198">
        <v>0</v>
      </c>
      <c r="AC10" s="198">
        <v>2.08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59.99</v>
      </c>
      <c r="AJ10" s="198">
        <v>0</v>
      </c>
      <c r="AK10" s="198">
        <v>3.04</v>
      </c>
      <c r="AL10" s="198">
        <v>0</v>
      </c>
      <c r="AM10" s="198">
        <v>10.67</v>
      </c>
      <c r="AN10" s="198">
        <v>0</v>
      </c>
      <c r="AO10" s="198">
        <v>78.569999999999993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114.37</v>
      </c>
      <c r="Z11" s="198">
        <v>0</v>
      </c>
      <c r="AA11" s="198">
        <v>0</v>
      </c>
      <c r="AB11" s="198">
        <v>0</v>
      </c>
      <c r="AC11" s="198">
        <v>2.08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59.99</v>
      </c>
      <c r="AJ11" s="198">
        <v>0</v>
      </c>
      <c r="AK11" s="198">
        <v>3.04</v>
      </c>
      <c r="AL11" s="198">
        <v>0</v>
      </c>
      <c r="AM11" s="198">
        <v>10.67</v>
      </c>
      <c r="AN11" s="198">
        <v>0</v>
      </c>
      <c r="AO11" s="198">
        <v>78.569999999999993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114.37</v>
      </c>
      <c r="Z12" s="198">
        <v>0</v>
      </c>
      <c r="AA12" s="198">
        <v>0</v>
      </c>
      <c r="AB12" s="198">
        <v>0</v>
      </c>
      <c r="AC12" s="198">
        <v>2.08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59.99</v>
      </c>
      <c r="AJ12" s="198">
        <v>0</v>
      </c>
      <c r="AK12" s="198">
        <v>3.04</v>
      </c>
      <c r="AL12" s="198">
        <v>0</v>
      </c>
      <c r="AM12" s="198">
        <v>10.67</v>
      </c>
      <c r="AN12" s="198">
        <v>0</v>
      </c>
      <c r="AO12" s="198">
        <v>78.569999999999993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114.37</v>
      </c>
      <c r="Z13" s="198">
        <v>0</v>
      </c>
      <c r="AA13" s="198">
        <v>0</v>
      </c>
      <c r="AB13" s="198">
        <v>0</v>
      </c>
      <c r="AC13" s="198">
        <v>2.08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59.99</v>
      </c>
      <c r="AJ13" s="198">
        <v>0</v>
      </c>
      <c r="AK13" s="198">
        <v>3.04</v>
      </c>
      <c r="AL13" s="198">
        <v>0</v>
      </c>
      <c r="AM13" s="198">
        <v>10.67</v>
      </c>
      <c r="AN13" s="198">
        <v>0</v>
      </c>
      <c r="AO13" s="198">
        <v>78.569999999999993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114.37</v>
      </c>
      <c r="Z14" s="198">
        <v>0</v>
      </c>
      <c r="AA14" s="198">
        <v>0</v>
      </c>
      <c r="AB14" s="198">
        <v>0</v>
      </c>
      <c r="AC14" s="198">
        <v>2.08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61.74</v>
      </c>
      <c r="AJ14" s="198">
        <v>0</v>
      </c>
      <c r="AK14" s="198">
        <v>3.04</v>
      </c>
      <c r="AL14" s="198">
        <v>0</v>
      </c>
      <c r="AM14" s="198">
        <v>10.67</v>
      </c>
      <c r="AN14" s="198">
        <v>0</v>
      </c>
      <c r="AO14" s="198">
        <v>78.569999999999993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114.37</v>
      </c>
      <c r="Z15" s="198">
        <v>0</v>
      </c>
      <c r="AA15" s="198">
        <v>0</v>
      </c>
      <c r="AB15" s="198">
        <v>0</v>
      </c>
      <c r="AC15" s="198">
        <v>2.08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59.99</v>
      </c>
      <c r="AJ15" s="198">
        <v>0</v>
      </c>
      <c r="AK15" s="198">
        <v>3.04</v>
      </c>
      <c r="AL15" s="198">
        <v>0</v>
      </c>
      <c r="AM15" s="198">
        <v>10.67</v>
      </c>
      <c r="AN15" s="198">
        <v>0</v>
      </c>
      <c r="AO15" s="198">
        <v>78.569999999999993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114.37</v>
      </c>
      <c r="Z16" s="198">
        <v>0</v>
      </c>
      <c r="AA16" s="198">
        <v>0</v>
      </c>
      <c r="AB16" s="198">
        <v>0</v>
      </c>
      <c r="AC16" s="198">
        <v>2.08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59.99</v>
      </c>
      <c r="AJ16" s="198">
        <v>0</v>
      </c>
      <c r="AK16" s="198">
        <v>3.04</v>
      </c>
      <c r="AL16" s="198">
        <v>0</v>
      </c>
      <c r="AM16" s="198">
        <v>10.67</v>
      </c>
      <c r="AN16" s="198">
        <v>0</v>
      </c>
      <c r="AO16" s="198">
        <v>78.569999999999993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114.37</v>
      </c>
      <c r="Z17" s="198">
        <v>0</v>
      </c>
      <c r="AA17" s="198">
        <v>0</v>
      </c>
      <c r="AB17" s="198">
        <v>0</v>
      </c>
      <c r="AC17" s="198">
        <v>2.08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59.99</v>
      </c>
      <c r="AJ17" s="198">
        <v>0</v>
      </c>
      <c r="AK17" s="198">
        <v>3.04</v>
      </c>
      <c r="AL17" s="198">
        <v>0</v>
      </c>
      <c r="AM17" s="198">
        <v>10.67</v>
      </c>
      <c r="AN17" s="198">
        <v>0</v>
      </c>
      <c r="AO17" s="198">
        <v>78.569999999999993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114.37</v>
      </c>
      <c r="Z18" s="198">
        <v>0</v>
      </c>
      <c r="AA18" s="198">
        <v>0</v>
      </c>
      <c r="AB18" s="198">
        <v>0</v>
      </c>
      <c r="AC18" s="198">
        <v>2.08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59.99</v>
      </c>
      <c r="AJ18" s="198">
        <v>0</v>
      </c>
      <c r="AK18" s="198">
        <v>3.04</v>
      </c>
      <c r="AL18" s="198">
        <v>0</v>
      </c>
      <c r="AM18" s="198">
        <v>10.67</v>
      </c>
      <c r="AN18" s="198">
        <v>0</v>
      </c>
      <c r="AO18" s="198">
        <v>78.569999999999993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114.37</v>
      </c>
      <c r="Z19" s="198">
        <v>0</v>
      </c>
      <c r="AA19" s="198">
        <v>0</v>
      </c>
      <c r="AB19" s="198">
        <v>0</v>
      </c>
      <c r="AC19" s="198">
        <v>2.08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59.99</v>
      </c>
      <c r="AJ19" s="198">
        <v>0</v>
      </c>
      <c r="AK19" s="198">
        <v>3.04</v>
      </c>
      <c r="AL19" s="198">
        <v>0</v>
      </c>
      <c r="AM19" s="198">
        <v>10.67</v>
      </c>
      <c r="AN19" s="198">
        <v>0</v>
      </c>
      <c r="AO19" s="198">
        <v>78.569999999999993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114.37</v>
      </c>
      <c r="Z20" s="198">
        <v>0</v>
      </c>
      <c r="AA20" s="198">
        <v>0</v>
      </c>
      <c r="AB20" s="198">
        <v>0</v>
      </c>
      <c r="AC20" s="198">
        <v>2.08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61.74</v>
      </c>
      <c r="AJ20" s="198">
        <v>0</v>
      </c>
      <c r="AK20" s="198">
        <v>3.04</v>
      </c>
      <c r="AL20" s="198">
        <v>0</v>
      </c>
      <c r="AM20" s="198">
        <v>10.67</v>
      </c>
      <c r="AN20" s="198">
        <v>0</v>
      </c>
      <c r="AO20" s="198">
        <v>78.569999999999993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114.37</v>
      </c>
      <c r="Z21" s="198">
        <v>0</v>
      </c>
      <c r="AA21" s="198">
        <v>0</v>
      </c>
      <c r="AB21" s="198">
        <v>0</v>
      </c>
      <c r="AC21" s="198">
        <v>2.08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59.99</v>
      </c>
      <c r="AJ21" s="198">
        <v>0</v>
      </c>
      <c r="AK21" s="198">
        <v>3.04</v>
      </c>
      <c r="AL21" s="198">
        <v>0</v>
      </c>
      <c r="AM21" s="198">
        <v>10.67</v>
      </c>
      <c r="AN21" s="198">
        <v>0</v>
      </c>
      <c r="AO21" s="198">
        <v>78.569999999999993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114.37</v>
      </c>
      <c r="Z22" s="198">
        <v>0</v>
      </c>
      <c r="AA22" s="198">
        <v>0</v>
      </c>
      <c r="AB22" s="198">
        <v>0</v>
      </c>
      <c r="AC22" s="198">
        <v>2.08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59.99</v>
      </c>
      <c r="AJ22" s="198">
        <v>0</v>
      </c>
      <c r="AK22" s="198">
        <v>3.04</v>
      </c>
      <c r="AL22" s="198">
        <v>0</v>
      </c>
      <c r="AM22" s="198">
        <v>10.67</v>
      </c>
      <c r="AN22" s="198">
        <v>0</v>
      </c>
      <c r="AO22" s="198">
        <v>78.569999999999993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114.37</v>
      </c>
      <c r="Z23" s="198">
        <v>0</v>
      </c>
      <c r="AA23" s="198">
        <v>0</v>
      </c>
      <c r="AB23" s="198">
        <v>0</v>
      </c>
      <c r="AC23" s="198">
        <v>2.08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59.99</v>
      </c>
      <c r="AJ23" s="198">
        <v>0</v>
      </c>
      <c r="AK23" s="198">
        <v>3.04</v>
      </c>
      <c r="AL23" s="198">
        <v>0</v>
      </c>
      <c r="AM23" s="198">
        <v>10.67</v>
      </c>
      <c r="AN23" s="198">
        <v>0</v>
      </c>
      <c r="AO23" s="198">
        <v>78.569999999999993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114.37</v>
      </c>
      <c r="Z24" s="198">
        <v>0</v>
      </c>
      <c r="AA24" s="198">
        <v>0</v>
      </c>
      <c r="AB24" s="198">
        <v>0</v>
      </c>
      <c r="AC24" s="198">
        <v>2.08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59.99</v>
      </c>
      <c r="AJ24" s="198">
        <v>0</v>
      </c>
      <c r="AK24" s="198">
        <v>3.04</v>
      </c>
      <c r="AL24" s="198">
        <v>0</v>
      </c>
      <c r="AM24" s="198">
        <v>10.67</v>
      </c>
      <c r="AN24" s="198">
        <v>0</v>
      </c>
      <c r="AO24" s="198">
        <v>78.569999999999993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114.37</v>
      </c>
      <c r="Z25" s="198">
        <v>0</v>
      </c>
      <c r="AA25" s="198">
        <v>0</v>
      </c>
      <c r="AB25" s="198">
        <v>0</v>
      </c>
      <c r="AC25" s="198">
        <v>2.08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61.74</v>
      </c>
      <c r="AJ25" s="198">
        <v>0</v>
      </c>
      <c r="AK25" s="198">
        <v>3.04</v>
      </c>
      <c r="AL25" s="198">
        <v>0</v>
      </c>
      <c r="AM25" s="198">
        <v>10.67</v>
      </c>
      <c r="AN25" s="198">
        <v>0</v>
      </c>
      <c r="AO25" s="198">
        <v>78.569999999999993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114.37</v>
      </c>
      <c r="Z26" s="198">
        <v>0</v>
      </c>
      <c r="AA26" s="198">
        <v>0</v>
      </c>
      <c r="AB26" s="198">
        <v>0</v>
      </c>
      <c r="AC26" s="198">
        <v>2.08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59.99</v>
      </c>
      <c r="AJ26" s="198">
        <v>0</v>
      </c>
      <c r="AK26" s="198">
        <v>3.26</v>
      </c>
      <c r="AL26" s="198">
        <v>0</v>
      </c>
      <c r="AM26" s="198">
        <v>10.67</v>
      </c>
      <c r="AN26" s="198">
        <v>0</v>
      </c>
      <c r="AO26" s="198">
        <v>78.569999999999993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114.37</v>
      </c>
      <c r="Z27" s="198">
        <v>0</v>
      </c>
      <c r="AA27" s="198">
        <v>0</v>
      </c>
      <c r="AB27" s="198">
        <v>0</v>
      </c>
      <c r="AC27" s="198">
        <v>2.08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59.99</v>
      </c>
      <c r="AJ27" s="198">
        <v>0</v>
      </c>
      <c r="AK27" s="198">
        <v>3.04</v>
      </c>
      <c r="AL27" s="198">
        <v>0</v>
      </c>
      <c r="AM27" s="198">
        <v>10.67</v>
      </c>
      <c r="AN27" s="198">
        <v>0</v>
      </c>
      <c r="AO27" s="198">
        <v>78.569999999999993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114.37</v>
      </c>
      <c r="Z28" s="198">
        <v>0</v>
      </c>
      <c r="AA28" s="198">
        <v>0</v>
      </c>
      <c r="AB28" s="198">
        <v>0</v>
      </c>
      <c r="AC28" s="198">
        <v>2.08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59.99</v>
      </c>
      <c r="AJ28" s="198">
        <v>0</v>
      </c>
      <c r="AK28" s="198">
        <v>4.54</v>
      </c>
      <c r="AL28" s="198">
        <v>0</v>
      </c>
      <c r="AM28" s="198">
        <v>10.67</v>
      </c>
      <c r="AN28" s="198">
        <v>0</v>
      </c>
      <c r="AO28" s="198">
        <v>78.569999999999993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114.37</v>
      </c>
      <c r="Z29" s="198">
        <v>0</v>
      </c>
      <c r="AA29" s="198">
        <v>0</v>
      </c>
      <c r="AB29" s="198">
        <v>0</v>
      </c>
      <c r="AC29" s="198">
        <v>2.08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59.99</v>
      </c>
      <c r="AJ29" s="198">
        <v>0</v>
      </c>
      <c r="AK29" s="198">
        <v>8.92</v>
      </c>
      <c r="AL29" s="198">
        <v>0</v>
      </c>
      <c r="AM29" s="198">
        <v>10.67</v>
      </c>
      <c r="AN29" s="198">
        <v>0</v>
      </c>
      <c r="AO29" s="198">
        <v>78.569999999999993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114.37</v>
      </c>
      <c r="Z30" s="198">
        <v>0</v>
      </c>
      <c r="AA30" s="198">
        <v>0</v>
      </c>
      <c r="AB30" s="198">
        <v>0</v>
      </c>
      <c r="AC30" s="198">
        <v>2.08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70.2</v>
      </c>
      <c r="AJ30" s="198">
        <v>0</v>
      </c>
      <c r="AK30" s="198">
        <v>8.92</v>
      </c>
      <c r="AL30" s="198">
        <v>0</v>
      </c>
      <c r="AM30" s="198">
        <v>10.67</v>
      </c>
      <c r="AN30" s="198">
        <v>0</v>
      </c>
      <c r="AO30" s="198">
        <v>78.569999999999993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114.37</v>
      </c>
      <c r="Z31" s="198">
        <v>0</v>
      </c>
      <c r="AA31" s="198">
        <v>0</v>
      </c>
      <c r="AB31" s="198">
        <v>0</v>
      </c>
      <c r="AC31" s="198">
        <v>2.08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59.99</v>
      </c>
      <c r="AJ31" s="198">
        <v>0</v>
      </c>
      <c r="AK31" s="198">
        <v>9.4700000000000006</v>
      </c>
      <c r="AL31" s="198">
        <v>0</v>
      </c>
      <c r="AM31" s="198">
        <v>10.67</v>
      </c>
      <c r="AN31" s="198">
        <v>0</v>
      </c>
      <c r="AO31" s="198">
        <v>78.569999999999993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114.37</v>
      </c>
      <c r="Z32" s="198">
        <v>0</v>
      </c>
      <c r="AA32" s="198">
        <v>0</v>
      </c>
      <c r="AB32" s="198">
        <v>0</v>
      </c>
      <c r="AC32" s="198">
        <v>2.08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59.99</v>
      </c>
      <c r="AJ32" s="198">
        <v>0</v>
      </c>
      <c r="AK32" s="198">
        <v>4.62</v>
      </c>
      <c r="AL32" s="198">
        <v>0</v>
      </c>
      <c r="AM32" s="198">
        <v>10.67</v>
      </c>
      <c r="AN32" s="198">
        <v>0</v>
      </c>
      <c r="AO32" s="198">
        <v>78.569999999999993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114.37</v>
      </c>
      <c r="Z33" s="198">
        <v>0</v>
      </c>
      <c r="AA33" s="198">
        <v>0</v>
      </c>
      <c r="AB33" s="198">
        <v>0</v>
      </c>
      <c r="AC33" s="198">
        <v>2.08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59.99</v>
      </c>
      <c r="AJ33" s="198">
        <v>0</v>
      </c>
      <c r="AK33" s="198">
        <v>4.79</v>
      </c>
      <c r="AL33" s="198">
        <v>0</v>
      </c>
      <c r="AM33" s="198">
        <v>10.67</v>
      </c>
      <c r="AN33" s="198">
        <v>0</v>
      </c>
      <c r="AO33" s="198">
        <v>78.569999999999993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114.37</v>
      </c>
      <c r="Z34" s="198">
        <v>0</v>
      </c>
      <c r="AA34" s="198">
        <v>0</v>
      </c>
      <c r="AB34" s="198">
        <v>0</v>
      </c>
      <c r="AC34" s="198">
        <v>2.08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59.99</v>
      </c>
      <c r="AJ34" s="198">
        <v>0</v>
      </c>
      <c r="AK34" s="198">
        <v>4.79</v>
      </c>
      <c r="AL34" s="198">
        <v>0</v>
      </c>
      <c r="AM34" s="198">
        <v>10.67</v>
      </c>
      <c r="AN34" s="198">
        <v>0</v>
      </c>
      <c r="AO34" s="198">
        <v>78.569999999999993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114.37</v>
      </c>
      <c r="Z35" s="198">
        <v>0</v>
      </c>
      <c r="AA35" s="198">
        <v>0</v>
      </c>
      <c r="AB35" s="198">
        <v>0</v>
      </c>
      <c r="AC35" s="198">
        <v>2.08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59.09</v>
      </c>
      <c r="AJ35" s="198">
        <v>0</v>
      </c>
      <c r="AK35" s="198">
        <v>9.41</v>
      </c>
      <c r="AL35" s="198">
        <v>0</v>
      </c>
      <c r="AM35" s="198">
        <v>10.67</v>
      </c>
      <c r="AN35" s="198">
        <v>0</v>
      </c>
      <c r="AO35" s="198">
        <v>80.510000000000005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114.37</v>
      </c>
      <c r="Z36" s="198">
        <v>0</v>
      </c>
      <c r="AA36" s="198">
        <v>0</v>
      </c>
      <c r="AB36" s="198">
        <v>0</v>
      </c>
      <c r="AC36" s="198">
        <v>2.08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60.83</v>
      </c>
      <c r="AJ36" s="198">
        <v>0</v>
      </c>
      <c r="AK36" s="198">
        <v>9.4700000000000006</v>
      </c>
      <c r="AL36" s="198">
        <v>0</v>
      </c>
      <c r="AM36" s="198">
        <v>10.67</v>
      </c>
      <c r="AN36" s="198">
        <v>0</v>
      </c>
      <c r="AO36" s="198">
        <v>80.510000000000005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114.37</v>
      </c>
      <c r="Z37" s="198">
        <v>0</v>
      </c>
      <c r="AA37" s="198">
        <v>0</v>
      </c>
      <c r="AB37" s="198">
        <v>0</v>
      </c>
      <c r="AC37" s="198">
        <v>2.08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59.09</v>
      </c>
      <c r="AJ37" s="198">
        <v>0</v>
      </c>
      <c r="AK37" s="198">
        <v>9.48</v>
      </c>
      <c r="AL37" s="198">
        <v>0</v>
      </c>
      <c r="AM37" s="198">
        <v>10.67</v>
      </c>
      <c r="AN37" s="198">
        <v>0</v>
      </c>
      <c r="AO37" s="198">
        <v>80.510000000000005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114.37</v>
      </c>
      <c r="Z38" s="198">
        <v>0</v>
      </c>
      <c r="AA38" s="198">
        <v>0</v>
      </c>
      <c r="AB38" s="198">
        <v>0</v>
      </c>
      <c r="AC38" s="198">
        <v>2.08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59.09</v>
      </c>
      <c r="AJ38" s="198">
        <v>0</v>
      </c>
      <c r="AK38" s="198">
        <v>9.41</v>
      </c>
      <c r="AL38" s="198">
        <v>0</v>
      </c>
      <c r="AM38" s="198">
        <v>10.67</v>
      </c>
      <c r="AN38" s="198">
        <v>0</v>
      </c>
      <c r="AO38" s="198">
        <v>80.510000000000005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114.37</v>
      </c>
      <c r="Z39" s="198">
        <v>0</v>
      </c>
      <c r="AA39" s="198">
        <v>0</v>
      </c>
      <c r="AB39" s="198">
        <v>0</v>
      </c>
      <c r="AC39" s="198">
        <v>2.08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59.09</v>
      </c>
      <c r="AJ39" s="198">
        <v>0</v>
      </c>
      <c r="AK39" s="198">
        <v>9.48</v>
      </c>
      <c r="AL39" s="198">
        <v>0</v>
      </c>
      <c r="AM39" s="198">
        <v>10.67</v>
      </c>
      <c r="AN39" s="198">
        <v>0</v>
      </c>
      <c r="AO39" s="198">
        <v>80.510000000000005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114.37</v>
      </c>
      <c r="Z40" s="198">
        <v>0</v>
      </c>
      <c r="AA40" s="198">
        <v>0</v>
      </c>
      <c r="AB40" s="198">
        <v>0</v>
      </c>
      <c r="AC40" s="198">
        <v>2.08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59.09</v>
      </c>
      <c r="AJ40" s="198">
        <v>0</v>
      </c>
      <c r="AK40" s="198">
        <v>4.79</v>
      </c>
      <c r="AL40" s="198">
        <v>0</v>
      </c>
      <c r="AM40" s="198">
        <v>10.67</v>
      </c>
      <c r="AN40" s="198">
        <v>0</v>
      </c>
      <c r="AO40" s="198">
        <v>80.510000000000005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114.37</v>
      </c>
      <c r="Z41" s="198">
        <v>0</v>
      </c>
      <c r="AA41" s="198">
        <v>0</v>
      </c>
      <c r="AB41" s="198">
        <v>0</v>
      </c>
      <c r="AC41" s="198">
        <v>2.08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60.83</v>
      </c>
      <c r="AJ41" s="198">
        <v>0</v>
      </c>
      <c r="AK41" s="198">
        <v>4.79</v>
      </c>
      <c r="AL41" s="198">
        <v>0</v>
      </c>
      <c r="AM41" s="198">
        <v>10.67</v>
      </c>
      <c r="AN41" s="198">
        <v>0</v>
      </c>
      <c r="AO41" s="198">
        <v>80.510000000000005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114.37</v>
      </c>
      <c r="Z42" s="198">
        <v>0</v>
      </c>
      <c r="AA42" s="198">
        <v>0</v>
      </c>
      <c r="AB42" s="198">
        <v>0</v>
      </c>
      <c r="AC42" s="198">
        <v>2.08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59.09</v>
      </c>
      <c r="AJ42" s="198">
        <v>0</v>
      </c>
      <c r="AK42" s="198">
        <v>4.79</v>
      </c>
      <c r="AL42" s="198">
        <v>0</v>
      </c>
      <c r="AM42" s="198">
        <v>10.67</v>
      </c>
      <c r="AN42" s="198">
        <v>0</v>
      </c>
      <c r="AO42" s="198">
        <v>80.510000000000005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114.37</v>
      </c>
      <c r="Z43" s="198">
        <v>0</v>
      </c>
      <c r="AA43" s="198">
        <v>0</v>
      </c>
      <c r="AB43" s="198">
        <v>0</v>
      </c>
      <c r="AC43" s="198">
        <v>2.08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59.09</v>
      </c>
      <c r="AJ43" s="198">
        <v>0</v>
      </c>
      <c r="AK43" s="198">
        <v>4.79</v>
      </c>
      <c r="AL43" s="198">
        <v>0</v>
      </c>
      <c r="AM43" s="198">
        <v>10.67</v>
      </c>
      <c r="AN43" s="198">
        <v>0</v>
      </c>
      <c r="AO43" s="198">
        <v>80.510000000000005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114.37</v>
      </c>
      <c r="Z44" s="198">
        <v>0</v>
      </c>
      <c r="AA44" s="198">
        <v>0</v>
      </c>
      <c r="AB44" s="198">
        <v>0</v>
      </c>
      <c r="AC44" s="198">
        <v>2.08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59.09</v>
      </c>
      <c r="AJ44" s="198">
        <v>0</v>
      </c>
      <c r="AK44" s="198">
        <v>9.4700000000000006</v>
      </c>
      <c r="AL44" s="198">
        <v>0</v>
      </c>
      <c r="AM44" s="198">
        <v>10.67</v>
      </c>
      <c r="AN44" s="198">
        <v>0</v>
      </c>
      <c r="AO44" s="198">
        <v>80.510000000000005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114.37</v>
      </c>
      <c r="Z45" s="198">
        <v>0</v>
      </c>
      <c r="AA45" s="198">
        <v>0</v>
      </c>
      <c r="AB45" s="198">
        <v>0</v>
      </c>
      <c r="AC45" s="198">
        <v>2.08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59.09</v>
      </c>
      <c r="AJ45" s="198">
        <v>0</v>
      </c>
      <c r="AK45" s="198">
        <v>4.79</v>
      </c>
      <c r="AL45" s="198">
        <v>0</v>
      </c>
      <c r="AM45" s="198">
        <v>10.67</v>
      </c>
      <c r="AN45" s="198">
        <v>0</v>
      </c>
      <c r="AO45" s="198">
        <v>80.510000000000005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114.37</v>
      </c>
      <c r="Z46" s="198">
        <v>0</v>
      </c>
      <c r="AA46" s="198">
        <v>0</v>
      </c>
      <c r="AB46" s="198">
        <v>0</v>
      </c>
      <c r="AC46" s="198">
        <v>2.08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59.09</v>
      </c>
      <c r="AJ46" s="198">
        <v>0</v>
      </c>
      <c r="AK46" s="198">
        <v>4.79</v>
      </c>
      <c r="AL46" s="198">
        <v>0</v>
      </c>
      <c r="AM46" s="198">
        <v>10.67</v>
      </c>
      <c r="AN46" s="198">
        <v>0</v>
      </c>
      <c r="AO46" s="198">
        <v>80.510000000000005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114.37</v>
      </c>
      <c r="Z47" s="198">
        <v>0</v>
      </c>
      <c r="AA47" s="198">
        <v>0</v>
      </c>
      <c r="AB47" s="198">
        <v>0</v>
      </c>
      <c r="AC47" s="198">
        <v>2.46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59.09</v>
      </c>
      <c r="AJ47" s="198">
        <v>0</v>
      </c>
      <c r="AK47" s="198">
        <v>4.79</v>
      </c>
      <c r="AL47" s="198">
        <v>0</v>
      </c>
      <c r="AM47" s="198">
        <v>10.67</v>
      </c>
      <c r="AN47" s="198">
        <v>0</v>
      </c>
      <c r="AO47" s="198">
        <v>80.510000000000005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114.37</v>
      </c>
      <c r="Z48" s="198">
        <v>0</v>
      </c>
      <c r="AA48" s="198">
        <v>0</v>
      </c>
      <c r="AB48" s="198">
        <v>0</v>
      </c>
      <c r="AC48" s="198">
        <v>2.46</v>
      </c>
      <c r="AD48" s="198">
        <v>0</v>
      </c>
      <c r="AE48" s="198">
        <v>0</v>
      </c>
      <c r="AF48" s="198">
        <v>0</v>
      </c>
      <c r="AG48" s="198">
        <v>0</v>
      </c>
      <c r="AH48" s="198">
        <v>18.18</v>
      </c>
      <c r="AI48" s="198">
        <v>66.7</v>
      </c>
      <c r="AJ48" s="198">
        <v>0</v>
      </c>
      <c r="AK48" s="198">
        <v>4.79</v>
      </c>
      <c r="AL48" s="198">
        <v>0</v>
      </c>
      <c r="AM48" s="198">
        <v>10.67</v>
      </c>
      <c r="AN48" s="198">
        <v>0</v>
      </c>
      <c r="AO48" s="198">
        <v>80.510000000000005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114.37</v>
      </c>
      <c r="Z49" s="198">
        <v>0</v>
      </c>
      <c r="AA49" s="198">
        <v>0</v>
      </c>
      <c r="AB49" s="198">
        <v>0</v>
      </c>
      <c r="AC49" s="198">
        <v>2.46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64.12</v>
      </c>
      <c r="AJ49" s="198">
        <v>0</v>
      </c>
      <c r="AK49" s="198">
        <v>4.79</v>
      </c>
      <c r="AL49" s="198">
        <v>0</v>
      </c>
      <c r="AM49" s="198">
        <v>10.67</v>
      </c>
      <c r="AN49" s="198">
        <v>0</v>
      </c>
      <c r="AO49" s="198">
        <v>80.510000000000005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114.37</v>
      </c>
      <c r="Z50" s="198">
        <v>0</v>
      </c>
      <c r="AA50" s="198">
        <v>0</v>
      </c>
      <c r="AB50" s="198">
        <v>0</v>
      </c>
      <c r="AC50" s="198">
        <v>2.46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64.12</v>
      </c>
      <c r="AJ50" s="198">
        <v>0</v>
      </c>
      <c r="AK50" s="198">
        <v>4.79</v>
      </c>
      <c r="AL50" s="198">
        <v>0</v>
      </c>
      <c r="AM50" s="198">
        <v>10.67</v>
      </c>
      <c r="AN50" s="198">
        <v>0</v>
      </c>
      <c r="AO50" s="198">
        <v>80.510000000000005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114.37</v>
      </c>
      <c r="Z51" s="198">
        <v>0</v>
      </c>
      <c r="AA51" s="198">
        <v>0</v>
      </c>
      <c r="AB51" s="198">
        <v>0</v>
      </c>
      <c r="AC51" s="198">
        <v>2.46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59.09</v>
      </c>
      <c r="AJ51" s="198">
        <v>0</v>
      </c>
      <c r="AK51" s="198">
        <v>4.79</v>
      </c>
      <c r="AL51" s="198">
        <v>0</v>
      </c>
      <c r="AM51" s="198">
        <v>10.67</v>
      </c>
      <c r="AN51" s="198">
        <v>0</v>
      </c>
      <c r="AO51" s="198">
        <v>80.510000000000005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114.37</v>
      </c>
      <c r="Z52" s="198">
        <v>0</v>
      </c>
      <c r="AA52" s="198">
        <v>0</v>
      </c>
      <c r="AB52" s="198">
        <v>0</v>
      </c>
      <c r="AC52" s="198">
        <v>2.46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59.09</v>
      </c>
      <c r="AJ52" s="198">
        <v>0</v>
      </c>
      <c r="AK52" s="198">
        <v>4.79</v>
      </c>
      <c r="AL52" s="198">
        <v>0</v>
      </c>
      <c r="AM52" s="198">
        <v>10.67</v>
      </c>
      <c r="AN52" s="198">
        <v>0</v>
      </c>
      <c r="AO52" s="198">
        <v>80.510000000000005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114.37</v>
      </c>
      <c r="Z53" s="198">
        <v>0</v>
      </c>
      <c r="AA53" s="198">
        <v>0</v>
      </c>
      <c r="AB53" s="198">
        <v>0</v>
      </c>
      <c r="AC53" s="198">
        <v>2.46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59.09</v>
      </c>
      <c r="AJ53" s="198">
        <v>0</v>
      </c>
      <c r="AK53" s="198">
        <v>4.79</v>
      </c>
      <c r="AL53" s="198">
        <v>0</v>
      </c>
      <c r="AM53" s="198">
        <v>10.67</v>
      </c>
      <c r="AN53" s="198">
        <v>0</v>
      </c>
      <c r="AO53" s="198">
        <v>80.510000000000005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114.37</v>
      </c>
      <c r="Z54" s="198">
        <v>0</v>
      </c>
      <c r="AA54" s="198">
        <v>0</v>
      </c>
      <c r="AB54" s="198">
        <v>0</v>
      </c>
      <c r="AC54" s="198">
        <v>2.5499999999999998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59.09</v>
      </c>
      <c r="AJ54" s="198">
        <v>0</v>
      </c>
      <c r="AK54" s="198">
        <v>3.44</v>
      </c>
      <c r="AL54" s="198">
        <v>0</v>
      </c>
      <c r="AM54" s="198">
        <v>10.67</v>
      </c>
      <c r="AN54" s="198">
        <v>0</v>
      </c>
      <c r="AO54" s="198">
        <v>80.510000000000005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114.37</v>
      </c>
      <c r="Z55" s="198">
        <v>0</v>
      </c>
      <c r="AA55" s="198">
        <v>0</v>
      </c>
      <c r="AB55" s="198">
        <v>0</v>
      </c>
      <c r="AC55" s="198">
        <v>2.08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59.09</v>
      </c>
      <c r="AJ55" s="198">
        <v>0</v>
      </c>
      <c r="AK55" s="198">
        <v>3.89</v>
      </c>
      <c r="AL55" s="198">
        <v>0</v>
      </c>
      <c r="AM55" s="198">
        <v>10.67</v>
      </c>
      <c r="AN55" s="198">
        <v>0</v>
      </c>
      <c r="AO55" s="198">
        <v>80.510000000000005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114.37</v>
      </c>
      <c r="Z56" s="198">
        <v>0</v>
      </c>
      <c r="AA56" s="198">
        <v>0</v>
      </c>
      <c r="AB56" s="198">
        <v>0</v>
      </c>
      <c r="AC56" s="198">
        <v>2.08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59.09</v>
      </c>
      <c r="AJ56" s="198">
        <v>0</v>
      </c>
      <c r="AK56" s="198">
        <v>3.26</v>
      </c>
      <c r="AL56" s="198">
        <v>0</v>
      </c>
      <c r="AM56" s="198">
        <v>10.67</v>
      </c>
      <c r="AN56" s="198">
        <v>0</v>
      </c>
      <c r="AO56" s="198">
        <v>80.510000000000005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114.37</v>
      </c>
      <c r="Z57" s="198">
        <v>0</v>
      </c>
      <c r="AA57" s="198">
        <v>0</v>
      </c>
      <c r="AB57" s="198">
        <v>0</v>
      </c>
      <c r="AC57" s="198">
        <v>2.08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59.09</v>
      </c>
      <c r="AJ57" s="198">
        <v>0</v>
      </c>
      <c r="AK57" s="198">
        <v>3.44</v>
      </c>
      <c r="AL57" s="198">
        <v>0</v>
      </c>
      <c r="AM57" s="198">
        <v>10.67</v>
      </c>
      <c r="AN57" s="198">
        <v>0</v>
      </c>
      <c r="AO57" s="198">
        <v>80.510000000000005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114.37</v>
      </c>
      <c r="Z58" s="198">
        <v>0</v>
      </c>
      <c r="AA58" s="198">
        <v>0</v>
      </c>
      <c r="AB58" s="198">
        <v>0</v>
      </c>
      <c r="AC58" s="198">
        <v>2.08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59.09</v>
      </c>
      <c r="AJ58" s="198">
        <v>0</v>
      </c>
      <c r="AK58" s="198">
        <v>3.44</v>
      </c>
      <c r="AL58" s="198">
        <v>0</v>
      </c>
      <c r="AM58" s="198">
        <v>10.67</v>
      </c>
      <c r="AN58" s="198">
        <v>0</v>
      </c>
      <c r="AO58" s="198">
        <v>80.510000000000005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114.37</v>
      </c>
      <c r="Z59" s="198">
        <v>0</v>
      </c>
      <c r="AA59" s="198">
        <v>0</v>
      </c>
      <c r="AB59" s="198">
        <v>0</v>
      </c>
      <c r="AC59" s="198">
        <v>2.08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59.09</v>
      </c>
      <c r="AJ59" s="198">
        <v>0</v>
      </c>
      <c r="AK59" s="198">
        <v>3.35</v>
      </c>
      <c r="AL59" s="198">
        <v>0</v>
      </c>
      <c r="AM59" s="198">
        <v>10.67</v>
      </c>
      <c r="AN59" s="198">
        <v>0</v>
      </c>
      <c r="AO59" s="198">
        <v>80.510000000000005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114.37</v>
      </c>
      <c r="Z60" s="198">
        <v>0</v>
      </c>
      <c r="AA60" s="198">
        <v>0</v>
      </c>
      <c r="AB60" s="198">
        <v>0</v>
      </c>
      <c r="AC60" s="198">
        <v>2.08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59.09</v>
      </c>
      <c r="AJ60" s="198">
        <v>0</v>
      </c>
      <c r="AK60" s="198">
        <v>3.26</v>
      </c>
      <c r="AL60" s="198">
        <v>0</v>
      </c>
      <c r="AM60" s="198">
        <v>10.67</v>
      </c>
      <c r="AN60" s="198">
        <v>0</v>
      </c>
      <c r="AO60" s="198">
        <v>80.510000000000005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114.37</v>
      </c>
      <c r="Z61" s="198">
        <v>0</v>
      </c>
      <c r="AA61" s="198">
        <v>0</v>
      </c>
      <c r="AB61" s="198">
        <v>0</v>
      </c>
      <c r="AC61" s="198">
        <v>2.08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59.09</v>
      </c>
      <c r="AJ61" s="198">
        <v>0</v>
      </c>
      <c r="AK61" s="198">
        <v>3.71</v>
      </c>
      <c r="AL61" s="198">
        <v>0</v>
      </c>
      <c r="AM61" s="198">
        <v>10.67</v>
      </c>
      <c r="AN61" s="198">
        <v>0</v>
      </c>
      <c r="AO61" s="198">
        <v>80.510000000000005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114.37</v>
      </c>
      <c r="Z62" s="198">
        <v>0</v>
      </c>
      <c r="AA62" s="198">
        <v>0</v>
      </c>
      <c r="AB62" s="198">
        <v>0</v>
      </c>
      <c r="AC62" s="198">
        <v>2.08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59.09</v>
      </c>
      <c r="AJ62" s="198">
        <v>0</v>
      </c>
      <c r="AK62" s="198">
        <v>3.04</v>
      </c>
      <c r="AL62" s="198">
        <v>0</v>
      </c>
      <c r="AM62" s="198">
        <v>10.67</v>
      </c>
      <c r="AN62" s="198">
        <v>0</v>
      </c>
      <c r="AO62" s="198">
        <v>80.510000000000005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114.37</v>
      </c>
      <c r="Z63" s="198">
        <v>0</v>
      </c>
      <c r="AA63" s="198">
        <v>0</v>
      </c>
      <c r="AB63" s="198">
        <v>0</v>
      </c>
      <c r="AC63" s="198">
        <v>2.08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59.09</v>
      </c>
      <c r="AJ63" s="198">
        <v>0</v>
      </c>
      <c r="AK63" s="198">
        <v>3.07</v>
      </c>
      <c r="AL63" s="198">
        <v>0</v>
      </c>
      <c r="AM63" s="198">
        <v>10.67</v>
      </c>
      <c r="AN63" s="198">
        <v>0</v>
      </c>
      <c r="AO63" s="198">
        <v>80.510000000000005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114.37</v>
      </c>
      <c r="Z64" s="198">
        <v>0</v>
      </c>
      <c r="AA64" s="198">
        <v>0</v>
      </c>
      <c r="AB64" s="198">
        <v>0</v>
      </c>
      <c r="AC64" s="198">
        <v>2.08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59.09</v>
      </c>
      <c r="AJ64" s="198">
        <v>0</v>
      </c>
      <c r="AK64" s="198">
        <v>3.07</v>
      </c>
      <c r="AL64" s="198">
        <v>0</v>
      </c>
      <c r="AM64" s="198">
        <v>10.67</v>
      </c>
      <c r="AN64" s="198">
        <v>0</v>
      </c>
      <c r="AO64" s="198">
        <v>80.510000000000005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114.37</v>
      </c>
      <c r="Z65" s="198">
        <v>0</v>
      </c>
      <c r="AA65" s="198">
        <v>0</v>
      </c>
      <c r="AB65" s="198">
        <v>0</v>
      </c>
      <c r="AC65" s="198">
        <v>2.08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59.09</v>
      </c>
      <c r="AJ65" s="198">
        <v>0</v>
      </c>
      <c r="AK65" s="198">
        <v>3.04</v>
      </c>
      <c r="AL65" s="198">
        <v>0</v>
      </c>
      <c r="AM65" s="198">
        <v>10.67</v>
      </c>
      <c r="AN65" s="198">
        <v>0</v>
      </c>
      <c r="AO65" s="198">
        <v>80.510000000000005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114.37</v>
      </c>
      <c r="Z66" s="198">
        <v>0</v>
      </c>
      <c r="AA66" s="198">
        <v>0</v>
      </c>
      <c r="AB66" s="198">
        <v>0</v>
      </c>
      <c r="AC66" s="198">
        <v>2.08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59.09</v>
      </c>
      <c r="AJ66" s="198">
        <v>0</v>
      </c>
      <c r="AK66" s="198">
        <v>3.04</v>
      </c>
      <c r="AL66" s="198">
        <v>0</v>
      </c>
      <c r="AM66" s="198">
        <v>10.67</v>
      </c>
      <c r="AN66" s="198">
        <v>0</v>
      </c>
      <c r="AO66" s="198">
        <v>80.510000000000005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114.37</v>
      </c>
      <c r="Z67" s="198">
        <v>0</v>
      </c>
      <c r="AA67" s="198">
        <v>0</v>
      </c>
      <c r="AB67" s="198">
        <v>0</v>
      </c>
      <c r="AC67" s="198">
        <v>2.08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59.09</v>
      </c>
      <c r="AJ67" s="198">
        <v>0</v>
      </c>
      <c r="AK67" s="198">
        <v>8.0399999999999991</v>
      </c>
      <c r="AL67" s="198">
        <v>0</v>
      </c>
      <c r="AM67" s="198">
        <v>10.67</v>
      </c>
      <c r="AN67" s="198">
        <v>0</v>
      </c>
      <c r="AO67" s="198">
        <v>80.510000000000005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114.37</v>
      </c>
      <c r="Z68" s="198">
        <v>0</v>
      </c>
      <c r="AA68" s="198">
        <v>0</v>
      </c>
      <c r="AB68" s="198">
        <v>0</v>
      </c>
      <c r="AC68" s="198">
        <v>2.08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59.09</v>
      </c>
      <c r="AJ68" s="198">
        <v>0</v>
      </c>
      <c r="AK68" s="198">
        <v>8.0399999999999991</v>
      </c>
      <c r="AL68" s="198">
        <v>0</v>
      </c>
      <c r="AM68" s="198">
        <v>10.67</v>
      </c>
      <c r="AN68" s="198">
        <v>0</v>
      </c>
      <c r="AO68" s="198">
        <v>80.510000000000005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114.37</v>
      </c>
      <c r="Z69" s="198">
        <v>0</v>
      </c>
      <c r="AA69" s="198">
        <v>0</v>
      </c>
      <c r="AB69" s="198">
        <v>0</v>
      </c>
      <c r="AC69" s="198">
        <v>2.08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59.09</v>
      </c>
      <c r="AJ69" s="198">
        <v>0</v>
      </c>
      <c r="AK69" s="198">
        <v>8.0399999999999991</v>
      </c>
      <c r="AL69" s="198">
        <v>0</v>
      </c>
      <c r="AM69" s="198">
        <v>10.67</v>
      </c>
      <c r="AN69" s="198">
        <v>0</v>
      </c>
      <c r="AO69" s="198">
        <v>80.510000000000005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114.37</v>
      </c>
      <c r="Z70" s="198">
        <v>0</v>
      </c>
      <c r="AA70" s="198">
        <v>0</v>
      </c>
      <c r="AB70" s="198">
        <v>0</v>
      </c>
      <c r="AC70" s="198">
        <v>2.08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59.09</v>
      </c>
      <c r="AJ70" s="198">
        <v>0</v>
      </c>
      <c r="AK70" s="198">
        <v>8.0399999999999991</v>
      </c>
      <c r="AL70" s="198">
        <v>0</v>
      </c>
      <c r="AM70" s="198">
        <v>10.67</v>
      </c>
      <c r="AN70" s="198">
        <v>0</v>
      </c>
      <c r="AO70" s="198">
        <v>80.510000000000005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114.37</v>
      </c>
      <c r="Z71" s="198">
        <v>0</v>
      </c>
      <c r="AA71" s="198">
        <v>0</v>
      </c>
      <c r="AB71" s="198">
        <v>0</v>
      </c>
      <c r="AC71" s="198">
        <v>2.08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59.09</v>
      </c>
      <c r="AJ71" s="198">
        <v>0</v>
      </c>
      <c r="AK71" s="198">
        <v>9.27</v>
      </c>
      <c r="AL71" s="198">
        <v>0</v>
      </c>
      <c r="AM71" s="198">
        <v>10.67</v>
      </c>
      <c r="AN71" s="198">
        <v>0</v>
      </c>
      <c r="AO71" s="198">
        <v>80.510000000000005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114.37</v>
      </c>
      <c r="Z72" s="198">
        <v>0</v>
      </c>
      <c r="AA72" s="198">
        <v>0</v>
      </c>
      <c r="AB72" s="198">
        <v>0</v>
      </c>
      <c r="AC72" s="198">
        <v>2.08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59.09</v>
      </c>
      <c r="AJ72" s="198">
        <v>0</v>
      </c>
      <c r="AK72" s="198">
        <v>9.34</v>
      </c>
      <c r="AL72" s="198">
        <v>0</v>
      </c>
      <c r="AM72" s="198">
        <v>10.67</v>
      </c>
      <c r="AN72" s="198">
        <v>0</v>
      </c>
      <c r="AO72" s="198">
        <v>80.510000000000005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114.37</v>
      </c>
      <c r="Z73" s="198">
        <v>0</v>
      </c>
      <c r="AA73" s="198">
        <v>0</v>
      </c>
      <c r="AB73" s="198">
        <v>0</v>
      </c>
      <c r="AC73" s="198">
        <v>2.08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59.09</v>
      </c>
      <c r="AJ73" s="198">
        <v>0</v>
      </c>
      <c r="AK73" s="198">
        <v>9.48</v>
      </c>
      <c r="AL73" s="198">
        <v>0</v>
      </c>
      <c r="AM73" s="198">
        <v>10.67</v>
      </c>
      <c r="AN73" s="198">
        <v>0</v>
      </c>
      <c r="AO73" s="198">
        <v>80.510000000000005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114.37</v>
      </c>
      <c r="Z74" s="198">
        <v>0</v>
      </c>
      <c r="AA74" s="198">
        <v>0</v>
      </c>
      <c r="AB74" s="198">
        <v>0</v>
      </c>
      <c r="AC74" s="198">
        <v>2.08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59.09</v>
      </c>
      <c r="AJ74" s="198">
        <v>0</v>
      </c>
      <c r="AK74" s="198">
        <v>9.34</v>
      </c>
      <c r="AL74" s="198">
        <v>0</v>
      </c>
      <c r="AM74" s="198">
        <v>10.67</v>
      </c>
      <c r="AN74" s="198">
        <v>0</v>
      </c>
      <c r="AO74" s="198">
        <v>80.510000000000005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114.37</v>
      </c>
      <c r="Z75" s="198">
        <v>0</v>
      </c>
      <c r="AA75" s="198">
        <v>0</v>
      </c>
      <c r="AB75" s="198">
        <v>0</v>
      </c>
      <c r="AC75" s="198">
        <v>2.08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59.99</v>
      </c>
      <c r="AJ75" s="198">
        <v>0</v>
      </c>
      <c r="AK75" s="198">
        <v>9.48</v>
      </c>
      <c r="AL75" s="198">
        <v>0</v>
      </c>
      <c r="AM75" s="198">
        <v>10.67</v>
      </c>
      <c r="AN75" s="198">
        <v>0</v>
      </c>
      <c r="AO75" s="198">
        <v>80.510000000000005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114.37</v>
      </c>
      <c r="Z76" s="198">
        <v>0</v>
      </c>
      <c r="AA76" s="198">
        <v>0</v>
      </c>
      <c r="AB76" s="198">
        <v>0</v>
      </c>
      <c r="AC76" s="198">
        <v>2.08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59.99</v>
      </c>
      <c r="AJ76" s="198">
        <v>0</v>
      </c>
      <c r="AK76" s="198">
        <v>9.48</v>
      </c>
      <c r="AL76" s="198">
        <v>0</v>
      </c>
      <c r="AM76" s="198">
        <v>10.67</v>
      </c>
      <c r="AN76" s="198">
        <v>0</v>
      </c>
      <c r="AO76" s="198">
        <v>80.510000000000005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114.37</v>
      </c>
      <c r="Z77" s="198">
        <v>0</v>
      </c>
      <c r="AA77" s="198">
        <v>0</v>
      </c>
      <c r="AB77" s="198">
        <v>0</v>
      </c>
      <c r="AC77" s="198">
        <v>2.08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59.99</v>
      </c>
      <c r="AJ77" s="198">
        <v>0</v>
      </c>
      <c r="AK77" s="198">
        <v>9.48</v>
      </c>
      <c r="AL77" s="198">
        <v>0</v>
      </c>
      <c r="AM77" s="198">
        <v>10.67</v>
      </c>
      <c r="AN77" s="198">
        <v>0</v>
      </c>
      <c r="AO77" s="198">
        <v>80.510000000000005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114.37</v>
      </c>
      <c r="Z78" s="198">
        <v>0</v>
      </c>
      <c r="AA78" s="198">
        <v>0</v>
      </c>
      <c r="AB78" s="198">
        <v>0</v>
      </c>
      <c r="AC78" s="198">
        <v>2.08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59.99</v>
      </c>
      <c r="AJ78" s="198">
        <v>0</v>
      </c>
      <c r="AK78" s="198">
        <v>9.48</v>
      </c>
      <c r="AL78" s="198">
        <v>0</v>
      </c>
      <c r="AM78" s="198">
        <v>10.67</v>
      </c>
      <c r="AN78" s="198">
        <v>0</v>
      </c>
      <c r="AO78" s="198">
        <v>80.510000000000005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114.37</v>
      </c>
      <c r="Z79" s="198">
        <v>0</v>
      </c>
      <c r="AA79" s="198">
        <v>0</v>
      </c>
      <c r="AB79" s="198">
        <v>0</v>
      </c>
      <c r="AC79" s="198">
        <v>2.08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59.99</v>
      </c>
      <c r="AJ79" s="198">
        <v>0</v>
      </c>
      <c r="AK79" s="198">
        <v>4.79</v>
      </c>
      <c r="AL79" s="198">
        <v>0</v>
      </c>
      <c r="AM79" s="198">
        <v>10.67</v>
      </c>
      <c r="AN79" s="198">
        <v>0</v>
      </c>
      <c r="AO79" s="198">
        <v>80.510000000000005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114.37</v>
      </c>
      <c r="Z80" s="198">
        <v>0</v>
      </c>
      <c r="AA80" s="198">
        <v>0</v>
      </c>
      <c r="AB80" s="198">
        <v>0</v>
      </c>
      <c r="AC80" s="198">
        <v>2.08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59.99</v>
      </c>
      <c r="AJ80" s="198">
        <v>0</v>
      </c>
      <c r="AK80" s="198">
        <v>4.79</v>
      </c>
      <c r="AL80" s="198">
        <v>0</v>
      </c>
      <c r="AM80" s="198">
        <v>10.67</v>
      </c>
      <c r="AN80" s="198">
        <v>0</v>
      </c>
      <c r="AO80" s="198">
        <v>80.510000000000005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114.37</v>
      </c>
      <c r="Z81" s="198">
        <v>0</v>
      </c>
      <c r="AA81" s="198">
        <v>0</v>
      </c>
      <c r="AB81" s="198">
        <v>0</v>
      </c>
      <c r="AC81" s="198">
        <v>2.08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59.99</v>
      </c>
      <c r="AJ81" s="198">
        <v>0</v>
      </c>
      <c r="AK81" s="198">
        <v>4.79</v>
      </c>
      <c r="AL81" s="198">
        <v>0</v>
      </c>
      <c r="AM81" s="198">
        <v>10.67</v>
      </c>
      <c r="AN81" s="198">
        <v>0</v>
      </c>
      <c r="AO81" s="198">
        <v>80.510000000000005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114.37</v>
      </c>
      <c r="Z82" s="198">
        <v>0</v>
      </c>
      <c r="AA82" s="198">
        <v>0</v>
      </c>
      <c r="AB82" s="198">
        <v>0</v>
      </c>
      <c r="AC82" s="198">
        <v>2.08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59.99</v>
      </c>
      <c r="AJ82" s="198">
        <v>0</v>
      </c>
      <c r="AK82" s="198">
        <v>4.79</v>
      </c>
      <c r="AL82" s="198">
        <v>0</v>
      </c>
      <c r="AM82" s="198">
        <v>10.67</v>
      </c>
      <c r="AN82" s="198">
        <v>0</v>
      </c>
      <c r="AO82" s="198">
        <v>80.510000000000005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114.37</v>
      </c>
      <c r="Z83" s="198">
        <v>0</v>
      </c>
      <c r="AA83" s="198">
        <v>0</v>
      </c>
      <c r="AB83" s="198">
        <v>0</v>
      </c>
      <c r="AC83" s="198">
        <v>2.08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59.99</v>
      </c>
      <c r="AJ83" s="198">
        <v>0</v>
      </c>
      <c r="AK83" s="198">
        <v>4.79</v>
      </c>
      <c r="AL83" s="198">
        <v>0</v>
      </c>
      <c r="AM83" s="198">
        <v>10.67</v>
      </c>
      <c r="AN83" s="198">
        <v>0</v>
      </c>
      <c r="AO83" s="198">
        <v>80.510000000000005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114.37</v>
      </c>
      <c r="Z84" s="198">
        <v>0</v>
      </c>
      <c r="AA84" s="198">
        <v>0</v>
      </c>
      <c r="AB84" s="198">
        <v>0</v>
      </c>
      <c r="AC84" s="198">
        <v>2.08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59.99</v>
      </c>
      <c r="AJ84" s="198">
        <v>0</v>
      </c>
      <c r="AK84" s="198">
        <v>4.79</v>
      </c>
      <c r="AL84" s="198">
        <v>0</v>
      </c>
      <c r="AM84" s="198">
        <v>10.67</v>
      </c>
      <c r="AN84" s="198">
        <v>0</v>
      </c>
      <c r="AO84" s="198">
        <v>80.510000000000005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114.37</v>
      </c>
      <c r="Z85" s="198">
        <v>0</v>
      </c>
      <c r="AA85" s="198">
        <v>0</v>
      </c>
      <c r="AB85" s="198">
        <v>0</v>
      </c>
      <c r="AC85" s="198">
        <v>2.08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59.99</v>
      </c>
      <c r="AJ85" s="198">
        <v>0</v>
      </c>
      <c r="AK85" s="198">
        <v>4.79</v>
      </c>
      <c r="AL85" s="198">
        <v>0</v>
      </c>
      <c r="AM85" s="198">
        <v>10.67</v>
      </c>
      <c r="AN85" s="198">
        <v>0</v>
      </c>
      <c r="AO85" s="198">
        <v>80.510000000000005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114.37</v>
      </c>
      <c r="Z86" s="198">
        <v>0</v>
      </c>
      <c r="AA86" s="198">
        <v>0</v>
      </c>
      <c r="AB86" s="198">
        <v>0</v>
      </c>
      <c r="AC86" s="198">
        <v>2.08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59.99</v>
      </c>
      <c r="AJ86" s="198">
        <v>0</v>
      </c>
      <c r="AK86" s="198">
        <v>4.79</v>
      </c>
      <c r="AL86" s="198">
        <v>0</v>
      </c>
      <c r="AM86" s="198">
        <v>10.67</v>
      </c>
      <c r="AN86" s="198">
        <v>0</v>
      </c>
      <c r="AO86" s="198">
        <v>80.510000000000005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114.37</v>
      </c>
      <c r="Z87" s="198">
        <v>0</v>
      </c>
      <c r="AA87" s="198">
        <v>0</v>
      </c>
      <c r="AB87" s="198">
        <v>0</v>
      </c>
      <c r="AC87" s="198">
        <v>2.08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59.99</v>
      </c>
      <c r="AJ87" s="198">
        <v>0</v>
      </c>
      <c r="AK87" s="198">
        <v>4.79</v>
      </c>
      <c r="AL87" s="198">
        <v>0</v>
      </c>
      <c r="AM87" s="198">
        <v>10.67</v>
      </c>
      <c r="AN87" s="198">
        <v>0</v>
      </c>
      <c r="AO87" s="198">
        <v>80.510000000000005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114.37</v>
      </c>
      <c r="Z88" s="198">
        <v>0</v>
      </c>
      <c r="AA88" s="198">
        <v>0</v>
      </c>
      <c r="AB88" s="198">
        <v>0</v>
      </c>
      <c r="AC88" s="198">
        <v>2.08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59.99</v>
      </c>
      <c r="AJ88" s="198">
        <v>0</v>
      </c>
      <c r="AK88" s="198">
        <v>4.79</v>
      </c>
      <c r="AL88" s="198">
        <v>0</v>
      </c>
      <c r="AM88" s="198">
        <v>10.67</v>
      </c>
      <c r="AN88" s="198">
        <v>0</v>
      </c>
      <c r="AO88" s="198">
        <v>80.510000000000005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114.37</v>
      </c>
      <c r="Z89" s="198">
        <v>0</v>
      </c>
      <c r="AA89" s="198">
        <v>0</v>
      </c>
      <c r="AB89" s="198">
        <v>0</v>
      </c>
      <c r="AC89" s="198">
        <v>2.08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59.99</v>
      </c>
      <c r="AJ89" s="198">
        <v>0</v>
      </c>
      <c r="AK89" s="198">
        <v>4.79</v>
      </c>
      <c r="AL89" s="198">
        <v>0</v>
      </c>
      <c r="AM89" s="198">
        <v>10.67</v>
      </c>
      <c r="AN89" s="198">
        <v>0</v>
      </c>
      <c r="AO89" s="198">
        <v>80.510000000000005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114.37</v>
      </c>
      <c r="Z90" s="198">
        <v>0</v>
      </c>
      <c r="AA90" s="198">
        <v>0</v>
      </c>
      <c r="AB90" s="198">
        <v>0</v>
      </c>
      <c r="AC90" s="198">
        <v>2.08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59.99</v>
      </c>
      <c r="AJ90" s="198">
        <v>0</v>
      </c>
      <c r="AK90" s="198">
        <v>3.44</v>
      </c>
      <c r="AL90" s="198">
        <v>0</v>
      </c>
      <c r="AM90" s="198">
        <v>10.67</v>
      </c>
      <c r="AN90" s="198">
        <v>0</v>
      </c>
      <c r="AO90" s="198">
        <v>80.510000000000005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114.37</v>
      </c>
      <c r="Z91" s="198">
        <v>0</v>
      </c>
      <c r="AA91" s="198">
        <v>0</v>
      </c>
      <c r="AB91" s="198">
        <v>0</v>
      </c>
      <c r="AC91" s="198">
        <v>2.08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59.99</v>
      </c>
      <c r="AJ91" s="198">
        <v>0</v>
      </c>
      <c r="AK91" s="198">
        <v>3.8</v>
      </c>
      <c r="AL91" s="198">
        <v>0</v>
      </c>
      <c r="AM91" s="198">
        <v>10.67</v>
      </c>
      <c r="AN91" s="198">
        <v>0</v>
      </c>
      <c r="AO91" s="198">
        <v>80.510000000000005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114.37</v>
      </c>
      <c r="Z92" s="198">
        <v>0</v>
      </c>
      <c r="AA92" s="198">
        <v>0</v>
      </c>
      <c r="AB92" s="198">
        <v>0</v>
      </c>
      <c r="AC92" s="198">
        <v>2.08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59.99</v>
      </c>
      <c r="AJ92" s="198">
        <v>0</v>
      </c>
      <c r="AK92" s="198">
        <v>3.04</v>
      </c>
      <c r="AL92" s="198">
        <v>0</v>
      </c>
      <c r="AM92" s="198">
        <v>10.67</v>
      </c>
      <c r="AN92" s="198">
        <v>0</v>
      </c>
      <c r="AO92" s="198">
        <v>80.510000000000005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114.37</v>
      </c>
      <c r="Z93" s="198">
        <v>0</v>
      </c>
      <c r="AA93" s="198">
        <v>0</v>
      </c>
      <c r="AB93" s="198">
        <v>0</v>
      </c>
      <c r="AC93" s="198">
        <v>2.08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59.99</v>
      </c>
      <c r="AJ93" s="198">
        <v>0</v>
      </c>
      <c r="AK93" s="198">
        <v>3.07</v>
      </c>
      <c r="AL93" s="198">
        <v>0</v>
      </c>
      <c r="AM93" s="198">
        <v>10.67</v>
      </c>
      <c r="AN93" s="198">
        <v>0</v>
      </c>
      <c r="AO93" s="198">
        <v>80.510000000000005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114.37</v>
      </c>
      <c r="Z94" s="198">
        <v>0</v>
      </c>
      <c r="AA94" s="198">
        <v>0</v>
      </c>
      <c r="AB94" s="198">
        <v>0</v>
      </c>
      <c r="AC94" s="198">
        <v>2.08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59.99</v>
      </c>
      <c r="AJ94" s="198">
        <v>0</v>
      </c>
      <c r="AK94" s="198">
        <v>3.04</v>
      </c>
      <c r="AL94" s="198">
        <v>0</v>
      </c>
      <c r="AM94" s="198">
        <v>10.67</v>
      </c>
      <c r="AN94" s="198">
        <v>0</v>
      </c>
      <c r="AO94" s="198">
        <v>80.510000000000005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114.37</v>
      </c>
      <c r="Z95" s="198">
        <v>0</v>
      </c>
      <c r="AA95" s="198">
        <v>0</v>
      </c>
      <c r="AB95" s="198">
        <v>0</v>
      </c>
      <c r="AC95" s="198">
        <v>2.08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59.99</v>
      </c>
      <c r="AJ95" s="198">
        <v>0</v>
      </c>
      <c r="AK95" s="198">
        <v>3.04</v>
      </c>
      <c r="AL95" s="198">
        <v>0</v>
      </c>
      <c r="AM95" s="198">
        <v>10.67</v>
      </c>
      <c r="AN95" s="198">
        <v>0</v>
      </c>
      <c r="AO95" s="198">
        <v>80.510000000000005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114.37</v>
      </c>
      <c r="Z96" s="198">
        <v>0</v>
      </c>
      <c r="AA96" s="198">
        <v>0</v>
      </c>
      <c r="AB96" s="198">
        <v>0</v>
      </c>
      <c r="AC96" s="198">
        <v>2.08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59.99</v>
      </c>
      <c r="AJ96" s="198">
        <v>0</v>
      </c>
      <c r="AK96" s="198">
        <v>3.04</v>
      </c>
      <c r="AL96" s="198">
        <v>0</v>
      </c>
      <c r="AM96" s="198">
        <v>10.67</v>
      </c>
      <c r="AN96" s="198">
        <v>0</v>
      </c>
      <c r="AO96" s="198">
        <v>80.510000000000005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114.37</v>
      </c>
      <c r="Z97" s="198">
        <v>0</v>
      </c>
      <c r="AA97" s="198">
        <v>0</v>
      </c>
      <c r="AB97" s="198">
        <v>0</v>
      </c>
      <c r="AC97" s="198">
        <v>2.08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59.99</v>
      </c>
      <c r="AJ97" s="198">
        <v>0</v>
      </c>
      <c r="AK97" s="198">
        <v>3.07</v>
      </c>
      <c r="AL97" s="198">
        <v>0</v>
      </c>
      <c r="AM97" s="198">
        <v>10.67</v>
      </c>
      <c r="AN97" s="198">
        <v>0</v>
      </c>
      <c r="AO97" s="198">
        <v>80.510000000000005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114.37</v>
      </c>
      <c r="Z98" s="198">
        <v>0</v>
      </c>
      <c r="AA98" s="198">
        <v>0</v>
      </c>
      <c r="AB98" s="198">
        <v>0</v>
      </c>
      <c r="AC98" s="198">
        <v>2.08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59.99</v>
      </c>
      <c r="AJ98" s="198">
        <v>0</v>
      </c>
      <c r="AK98" s="198">
        <v>3.04</v>
      </c>
      <c r="AL98" s="198">
        <v>0</v>
      </c>
      <c r="AM98" s="198">
        <v>10.67</v>
      </c>
      <c r="AN98" s="198">
        <v>0</v>
      </c>
      <c r="AO98" s="198">
        <v>80.510000000000005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2.7448800000000033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5.0702500000000081E-2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4.5449999999999996E-3</v>
      </c>
      <c r="AI99">
        <f t="shared" si="0"/>
        <v>1.4412249999999998</v>
      </c>
      <c r="AJ99">
        <f t="shared" si="0"/>
        <v>0</v>
      </c>
      <c r="AK99">
        <f t="shared" si="0"/>
        <v>0.1182725000000001</v>
      </c>
      <c r="AL99">
        <f t="shared" si="0"/>
        <v>0</v>
      </c>
      <c r="AM99">
        <f t="shared" si="0"/>
        <v>0.25607999999999959</v>
      </c>
      <c r="AN99">
        <f t="shared" si="0"/>
        <v>0</v>
      </c>
      <c r="AO99">
        <f t="shared" si="0"/>
        <v>1.9167200000000035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13.08</v>
      </c>
      <c r="D3" s="198">
        <v>0</v>
      </c>
      <c r="E3" s="198">
        <v>0</v>
      </c>
      <c r="F3" s="198">
        <v>21.32</v>
      </c>
      <c r="G3" s="198">
        <v>0</v>
      </c>
      <c r="H3" s="198">
        <v>0</v>
      </c>
      <c r="I3" s="198">
        <v>27.57</v>
      </c>
      <c r="J3" s="198">
        <v>0</v>
      </c>
      <c r="K3" s="198">
        <v>8.01</v>
      </c>
      <c r="L3" s="198">
        <v>363.5</v>
      </c>
      <c r="M3" s="198">
        <v>1.1000000000000001</v>
      </c>
      <c r="N3" s="198">
        <v>1.41</v>
      </c>
      <c r="O3" s="198">
        <v>0</v>
      </c>
      <c r="P3" s="198">
        <v>22.29</v>
      </c>
      <c r="Q3" s="198">
        <v>3.3</v>
      </c>
      <c r="R3" s="198">
        <v>6.7</v>
      </c>
      <c r="S3" s="198">
        <v>4.1900000000000004</v>
      </c>
      <c r="T3" s="198">
        <v>0</v>
      </c>
      <c r="U3" s="198">
        <v>0.83</v>
      </c>
      <c r="V3" s="198">
        <v>4.45</v>
      </c>
      <c r="W3" s="198">
        <v>14.24</v>
      </c>
      <c r="X3" s="198">
        <v>35.65</v>
      </c>
      <c r="Y3" s="198">
        <v>9.15</v>
      </c>
      <c r="Z3" s="198">
        <v>44.58</v>
      </c>
      <c r="AA3" s="198">
        <v>19.98</v>
      </c>
      <c r="AB3" s="198">
        <v>0</v>
      </c>
      <c r="AC3" s="198">
        <v>9.92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38.53</v>
      </c>
      <c r="AJ3" s="198">
        <v>0</v>
      </c>
      <c r="AK3" s="198">
        <v>19.600000000000001</v>
      </c>
      <c r="AL3" s="198">
        <v>0</v>
      </c>
      <c r="AM3" s="198">
        <v>23.93</v>
      </c>
      <c r="AN3" s="198">
        <v>0</v>
      </c>
      <c r="AO3" s="198">
        <v>176.18</v>
      </c>
      <c r="AP3" s="198">
        <v>0</v>
      </c>
    </row>
    <row r="4" spans="1:42">
      <c r="A4" t="s">
        <v>46</v>
      </c>
      <c r="B4" s="198">
        <v>0</v>
      </c>
      <c r="C4" s="198">
        <v>13.08</v>
      </c>
      <c r="D4" s="198">
        <v>0</v>
      </c>
      <c r="E4" s="198">
        <v>0</v>
      </c>
      <c r="F4" s="198">
        <v>21.32</v>
      </c>
      <c r="G4" s="198">
        <v>0</v>
      </c>
      <c r="H4" s="198">
        <v>0</v>
      </c>
      <c r="I4" s="198">
        <v>27.57</v>
      </c>
      <c r="J4" s="198">
        <v>0</v>
      </c>
      <c r="K4" s="198">
        <v>8.02</v>
      </c>
      <c r="L4" s="198">
        <v>363.5</v>
      </c>
      <c r="M4" s="198">
        <v>1.1000000000000001</v>
      </c>
      <c r="N4" s="198">
        <v>1.41</v>
      </c>
      <c r="O4" s="198">
        <v>0</v>
      </c>
      <c r="P4" s="198">
        <v>22.29</v>
      </c>
      <c r="Q4" s="198">
        <v>3.3</v>
      </c>
      <c r="R4" s="198">
        <v>6.7</v>
      </c>
      <c r="S4" s="198">
        <v>4.1900000000000004</v>
      </c>
      <c r="T4" s="198">
        <v>0</v>
      </c>
      <c r="U4" s="198">
        <v>0.83</v>
      </c>
      <c r="V4" s="198">
        <v>4.45</v>
      </c>
      <c r="W4" s="198">
        <v>14.24</v>
      </c>
      <c r="X4" s="198">
        <v>35.65</v>
      </c>
      <c r="Y4" s="198">
        <v>9.15</v>
      </c>
      <c r="Z4" s="198">
        <v>44.58</v>
      </c>
      <c r="AA4" s="198">
        <v>19.98</v>
      </c>
      <c r="AB4" s="198">
        <v>0</v>
      </c>
      <c r="AC4" s="198">
        <v>9.92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38.53</v>
      </c>
      <c r="AJ4" s="198">
        <v>0</v>
      </c>
      <c r="AK4" s="198">
        <v>19.600000000000001</v>
      </c>
      <c r="AL4" s="198">
        <v>0</v>
      </c>
      <c r="AM4" s="198">
        <v>23.93</v>
      </c>
      <c r="AN4" s="198">
        <v>0</v>
      </c>
      <c r="AO4" s="198">
        <v>176.18</v>
      </c>
      <c r="AP4" s="198">
        <v>0</v>
      </c>
    </row>
    <row r="5" spans="1:42">
      <c r="A5" t="s">
        <v>47</v>
      </c>
      <c r="B5" s="198">
        <v>0</v>
      </c>
      <c r="C5" s="198">
        <v>13.08</v>
      </c>
      <c r="D5" s="198">
        <v>0</v>
      </c>
      <c r="E5" s="198">
        <v>0</v>
      </c>
      <c r="F5" s="198">
        <v>21.32</v>
      </c>
      <c r="G5" s="198">
        <v>0</v>
      </c>
      <c r="H5" s="198">
        <v>0</v>
      </c>
      <c r="I5" s="198">
        <v>27.57</v>
      </c>
      <c r="J5" s="198">
        <v>0</v>
      </c>
      <c r="K5" s="198">
        <v>7.95</v>
      </c>
      <c r="L5" s="198">
        <v>363.5</v>
      </c>
      <c r="M5" s="198">
        <v>1.1000000000000001</v>
      </c>
      <c r="N5" s="198">
        <v>1.41</v>
      </c>
      <c r="O5" s="198">
        <v>0</v>
      </c>
      <c r="P5" s="198">
        <v>22.29</v>
      </c>
      <c r="Q5" s="198">
        <v>3.27</v>
      </c>
      <c r="R5" s="198">
        <v>6.56</v>
      </c>
      <c r="S5" s="198">
        <v>4.07</v>
      </c>
      <c r="T5" s="198">
        <v>0</v>
      </c>
      <c r="U5" s="198">
        <v>0.83</v>
      </c>
      <c r="V5" s="198">
        <v>4.45</v>
      </c>
      <c r="W5" s="198">
        <v>14.24</v>
      </c>
      <c r="X5" s="198">
        <v>35.65</v>
      </c>
      <c r="Y5" s="198">
        <v>9.15</v>
      </c>
      <c r="Z5" s="198">
        <v>44.58</v>
      </c>
      <c r="AA5" s="198">
        <v>19.98</v>
      </c>
      <c r="AB5" s="198">
        <v>0</v>
      </c>
      <c r="AC5" s="198">
        <v>9.92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38.17</v>
      </c>
      <c r="AJ5" s="198">
        <v>0</v>
      </c>
      <c r="AK5" s="198">
        <v>19.600000000000001</v>
      </c>
      <c r="AL5" s="198">
        <v>0</v>
      </c>
      <c r="AM5" s="198">
        <v>23.93</v>
      </c>
      <c r="AN5" s="198">
        <v>0</v>
      </c>
      <c r="AO5" s="198">
        <v>176.18</v>
      </c>
      <c r="AP5" s="198">
        <v>0</v>
      </c>
    </row>
    <row r="6" spans="1:42">
      <c r="A6" t="s">
        <v>48</v>
      </c>
      <c r="B6" s="198">
        <v>0</v>
      </c>
      <c r="C6" s="198">
        <v>13.08</v>
      </c>
      <c r="D6" s="198">
        <v>0</v>
      </c>
      <c r="E6" s="198">
        <v>0</v>
      </c>
      <c r="F6" s="198">
        <v>21.32</v>
      </c>
      <c r="G6" s="198">
        <v>0</v>
      </c>
      <c r="H6" s="198">
        <v>0</v>
      </c>
      <c r="I6" s="198">
        <v>27.57</v>
      </c>
      <c r="J6" s="198">
        <v>0</v>
      </c>
      <c r="K6" s="198">
        <v>7.96</v>
      </c>
      <c r="L6" s="198">
        <v>363.5</v>
      </c>
      <c r="M6" s="198">
        <v>1.1000000000000001</v>
      </c>
      <c r="N6" s="198">
        <v>1.41</v>
      </c>
      <c r="O6" s="198">
        <v>0</v>
      </c>
      <c r="P6" s="198">
        <v>22.29</v>
      </c>
      <c r="Q6" s="198">
        <v>3.27</v>
      </c>
      <c r="R6" s="198">
        <v>6.56</v>
      </c>
      <c r="S6" s="198">
        <v>4.07</v>
      </c>
      <c r="T6" s="198">
        <v>0</v>
      </c>
      <c r="U6" s="198">
        <v>0.83</v>
      </c>
      <c r="V6" s="198">
        <v>4.45</v>
      </c>
      <c r="W6" s="198">
        <v>14.24</v>
      </c>
      <c r="X6" s="198">
        <v>35.65</v>
      </c>
      <c r="Y6" s="198">
        <v>9.15</v>
      </c>
      <c r="Z6" s="198">
        <v>44.58</v>
      </c>
      <c r="AA6" s="198">
        <v>19.98</v>
      </c>
      <c r="AB6" s="198">
        <v>0</v>
      </c>
      <c r="AC6" s="198">
        <v>9.92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38.17</v>
      </c>
      <c r="AJ6" s="198">
        <v>0</v>
      </c>
      <c r="AK6" s="198">
        <v>19.600000000000001</v>
      </c>
      <c r="AL6" s="198">
        <v>0</v>
      </c>
      <c r="AM6" s="198">
        <v>23.93</v>
      </c>
      <c r="AN6" s="198">
        <v>0</v>
      </c>
      <c r="AO6" s="198">
        <v>176.18</v>
      </c>
      <c r="AP6" s="198">
        <v>0</v>
      </c>
    </row>
    <row r="7" spans="1:42">
      <c r="A7" t="s">
        <v>49</v>
      </c>
      <c r="B7" s="198">
        <v>0</v>
      </c>
      <c r="C7" s="198">
        <v>13.08</v>
      </c>
      <c r="D7" s="198">
        <v>0</v>
      </c>
      <c r="E7" s="198">
        <v>0</v>
      </c>
      <c r="F7" s="198">
        <v>21.32</v>
      </c>
      <c r="G7" s="198">
        <v>0</v>
      </c>
      <c r="H7" s="198">
        <v>0</v>
      </c>
      <c r="I7" s="198">
        <v>27.57</v>
      </c>
      <c r="J7" s="198">
        <v>0</v>
      </c>
      <c r="K7" s="198">
        <v>7.95</v>
      </c>
      <c r="L7" s="198">
        <v>363.5</v>
      </c>
      <c r="M7" s="198">
        <v>1.0900000000000001</v>
      </c>
      <c r="N7" s="198">
        <v>1.41</v>
      </c>
      <c r="O7" s="198">
        <v>0</v>
      </c>
      <c r="P7" s="198">
        <v>22.29</v>
      </c>
      <c r="Q7" s="198">
        <v>3.27</v>
      </c>
      <c r="R7" s="198">
        <v>6.56</v>
      </c>
      <c r="S7" s="198">
        <v>4.07</v>
      </c>
      <c r="T7" s="198">
        <v>0</v>
      </c>
      <c r="U7" s="198">
        <v>0.83</v>
      </c>
      <c r="V7" s="198">
        <v>5.5</v>
      </c>
      <c r="W7" s="198">
        <v>14.24</v>
      </c>
      <c r="X7" s="198">
        <v>35.65</v>
      </c>
      <c r="Y7" s="198">
        <v>9.15</v>
      </c>
      <c r="Z7" s="198">
        <v>44.58</v>
      </c>
      <c r="AA7" s="198">
        <v>19.98</v>
      </c>
      <c r="AB7" s="198">
        <v>0</v>
      </c>
      <c r="AC7" s="198">
        <v>9.92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38.17</v>
      </c>
      <c r="AJ7" s="198">
        <v>0</v>
      </c>
      <c r="AK7" s="198">
        <v>19.600000000000001</v>
      </c>
      <c r="AL7" s="198">
        <v>0</v>
      </c>
      <c r="AM7" s="198">
        <v>23.93</v>
      </c>
      <c r="AN7" s="198">
        <v>0</v>
      </c>
      <c r="AO7" s="198">
        <v>176.18</v>
      </c>
      <c r="AP7" s="198">
        <v>0</v>
      </c>
    </row>
    <row r="8" spans="1:42">
      <c r="A8" t="s">
        <v>50</v>
      </c>
      <c r="B8" s="198">
        <v>0</v>
      </c>
      <c r="C8" s="198">
        <v>13.11</v>
      </c>
      <c r="D8" s="198">
        <v>0</v>
      </c>
      <c r="E8" s="198">
        <v>0</v>
      </c>
      <c r="F8" s="198">
        <v>21.32</v>
      </c>
      <c r="G8" s="198">
        <v>0</v>
      </c>
      <c r="H8" s="198">
        <v>0</v>
      </c>
      <c r="I8" s="198">
        <v>27.57</v>
      </c>
      <c r="J8" s="198">
        <v>0</v>
      </c>
      <c r="K8" s="198">
        <v>7.96</v>
      </c>
      <c r="L8" s="198">
        <v>363.5</v>
      </c>
      <c r="M8" s="198">
        <v>1.0900000000000001</v>
      </c>
      <c r="N8" s="198">
        <v>1.41</v>
      </c>
      <c r="O8" s="198">
        <v>0</v>
      </c>
      <c r="P8" s="198">
        <v>22.29</v>
      </c>
      <c r="Q8" s="198">
        <v>3.27</v>
      </c>
      <c r="R8" s="198">
        <v>6.56</v>
      </c>
      <c r="S8" s="198">
        <v>4.07</v>
      </c>
      <c r="T8" s="198">
        <v>0</v>
      </c>
      <c r="U8" s="198">
        <v>0.83</v>
      </c>
      <c r="V8" s="198">
        <v>4.45</v>
      </c>
      <c r="W8" s="198">
        <v>14.11</v>
      </c>
      <c r="X8" s="198">
        <v>35.65</v>
      </c>
      <c r="Y8" s="198">
        <v>9.15</v>
      </c>
      <c r="Z8" s="198">
        <v>44.58</v>
      </c>
      <c r="AA8" s="198">
        <v>19.98</v>
      </c>
      <c r="AB8" s="198">
        <v>0</v>
      </c>
      <c r="AC8" s="198">
        <v>9.92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38.17</v>
      </c>
      <c r="AJ8" s="198">
        <v>0</v>
      </c>
      <c r="AK8" s="198">
        <v>19.600000000000001</v>
      </c>
      <c r="AL8" s="198">
        <v>0</v>
      </c>
      <c r="AM8" s="198">
        <v>23.93</v>
      </c>
      <c r="AN8" s="198">
        <v>0</v>
      </c>
      <c r="AO8" s="198">
        <v>176.18</v>
      </c>
      <c r="AP8" s="198">
        <v>0</v>
      </c>
    </row>
    <row r="9" spans="1:42">
      <c r="A9" t="s">
        <v>51</v>
      </c>
      <c r="B9" s="198">
        <v>0</v>
      </c>
      <c r="C9" s="198">
        <v>13.11</v>
      </c>
      <c r="D9" s="198">
        <v>0</v>
      </c>
      <c r="E9" s="198">
        <v>0</v>
      </c>
      <c r="F9" s="198">
        <v>21.32</v>
      </c>
      <c r="G9" s="198">
        <v>0</v>
      </c>
      <c r="H9" s="198">
        <v>0</v>
      </c>
      <c r="I9" s="198">
        <v>27.57</v>
      </c>
      <c r="J9" s="198">
        <v>0</v>
      </c>
      <c r="K9" s="198">
        <v>7.96</v>
      </c>
      <c r="L9" s="198">
        <v>363.5</v>
      </c>
      <c r="M9" s="198">
        <v>1.0900000000000001</v>
      </c>
      <c r="N9" s="198">
        <v>1.41</v>
      </c>
      <c r="O9" s="198">
        <v>0</v>
      </c>
      <c r="P9" s="198">
        <v>22.29</v>
      </c>
      <c r="Q9" s="198">
        <v>3.27</v>
      </c>
      <c r="R9" s="198">
        <v>6.56</v>
      </c>
      <c r="S9" s="198">
        <v>4.07</v>
      </c>
      <c r="T9" s="198">
        <v>0</v>
      </c>
      <c r="U9" s="198">
        <v>0.83</v>
      </c>
      <c r="V9" s="198">
        <v>4.45</v>
      </c>
      <c r="W9" s="198">
        <v>14.11</v>
      </c>
      <c r="X9" s="198">
        <v>35.65</v>
      </c>
      <c r="Y9" s="198">
        <v>9.15</v>
      </c>
      <c r="Z9" s="198">
        <v>44.58</v>
      </c>
      <c r="AA9" s="198">
        <v>19.98</v>
      </c>
      <c r="AB9" s="198">
        <v>0</v>
      </c>
      <c r="AC9" s="198">
        <v>9.92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38.53</v>
      </c>
      <c r="AJ9" s="198">
        <v>0</v>
      </c>
      <c r="AK9" s="198">
        <v>19.600000000000001</v>
      </c>
      <c r="AL9" s="198">
        <v>0</v>
      </c>
      <c r="AM9" s="198">
        <v>23.93</v>
      </c>
      <c r="AN9" s="198">
        <v>0</v>
      </c>
      <c r="AO9" s="198">
        <v>176.18</v>
      </c>
      <c r="AP9" s="198">
        <v>0</v>
      </c>
    </row>
    <row r="10" spans="1:42">
      <c r="A10" t="s">
        <v>52</v>
      </c>
      <c r="B10" s="198">
        <v>0</v>
      </c>
      <c r="C10" s="198">
        <v>13.11</v>
      </c>
      <c r="D10" s="198">
        <v>0</v>
      </c>
      <c r="E10" s="198">
        <v>0</v>
      </c>
      <c r="F10" s="198">
        <v>21.32</v>
      </c>
      <c r="G10" s="198">
        <v>0</v>
      </c>
      <c r="H10" s="198">
        <v>0</v>
      </c>
      <c r="I10" s="198">
        <v>27.57</v>
      </c>
      <c r="J10" s="198">
        <v>0</v>
      </c>
      <c r="K10" s="198">
        <v>7.96</v>
      </c>
      <c r="L10" s="198">
        <v>363.5</v>
      </c>
      <c r="M10" s="198">
        <v>1.0900000000000001</v>
      </c>
      <c r="N10" s="198">
        <v>1.41</v>
      </c>
      <c r="O10" s="198">
        <v>0</v>
      </c>
      <c r="P10" s="198">
        <v>22.29</v>
      </c>
      <c r="Q10" s="198">
        <v>3.27</v>
      </c>
      <c r="R10" s="198">
        <v>6.56</v>
      </c>
      <c r="S10" s="198">
        <v>4.07</v>
      </c>
      <c r="T10" s="198">
        <v>0</v>
      </c>
      <c r="U10" s="198">
        <v>0.83</v>
      </c>
      <c r="V10" s="198">
        <v>3.99</v>
      </c>
      <c r="W10" s="198">
        <v>14.11</v>
      </c>
      <c r="X10" s="198">
        <v>35.65</v>
      </c>
      <c r="Y10" s="198">
        <v>9.15</v>
      </c>
      <c r="Z10" s="198">
        <v>44.58</v>
      </c>
      <c r="AA10" s="198">
        <v>19.98</v>
      </c>
      <c r="AB10" s="198">
        <v>0</v>
      </c>
      <c r="AC10" s="198">
        <v>9.92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38.17</v>
      </c>
      <c r="AJ10" s="198">
        <v>0</v>
      </c>
      <c r="AK10" s="198">
        <v>19.600000000000001</v>
      </c>
      <c r="AL10" s="198">
        <v>0</v>
      </c>
      <c r="AM10" s="198">
        <v>23.93</v>
      </c>
      <c r="AN10" s="198">
        <v>0</v>
      </c>
      <c r="AO10" s="198">
        <v>176.18</v>
      </c>
      <c r="AP10" s="198">
        <v>0</v>
      </c>
    </row>
    <row r="11" spans="1:42">
      <c r="A11" t="s">
        <v>53</v>
      </c>
      <c r="B11" s="198">
        <v>0</v>
      </c>
      <c r="C11" s="198">
        <v>13.11</v>
      </c>
      <c r="D11" s="198">
        <v>0</v>
      </c>
      <c r="E11" s="198">
        <v>0</v>
      </c>
      <c r="F11" s="198">
        <v>21.32</v>
      </c>
      <c r="G11" s="198">
        <v>0</v>
      </c>
      <c r="H11" s="198">
        <v>0</v>
      </c>
      <c r="I11" s="198">
        <v>27.57</v>
      </c>
      <c r="J11" s="198">
        <v>0</v>
      </c>
      <c r="K11" s="198">
        <v>7.96</v>
      </c>
      <c r="L11" s="198">
        <v>363.5</v>
      </c>
      <c r="M11" s="198">
        <v>1.08</v>
      </c>
      <c r="N11" s="198">
        <v>1.41</v>
      </c>
      <c r="O11" s="198">
        <v>0</v>
      </c>
      <c r="P11" s="198">
        <v>22.29</v>
      </c>
      <c r="Q11" s="198">
        <v>3.27</v>
      </c>
      <c r="R11" s="198">
        <v>6.56</v>
      </c>
      <c r="S11" s="198">
        <v>4.07</v>
      </c>
      <c r="T11" s="198">
        <v>0</v>
      </c>
      <c r="U11" s="198">
        <v>0.83</v>
      </c>
      <c r="V11" s="198">
        <v>3.99</v>
      </c>
      <c r="W11" s="198">
        <v>14.11</v>
      </c>
      <c r="X11" s="198">
        <v>35.65</v>
      </c>
      <c r="Y11" s="198">
        <v>9.15</v>
      </c>
      <c r="Z11" s="198">
        <v>44.58</v>
      </c>
      <c r="AA11" s="198">
        <v>19.98</v>
      </c>
      <c r="AB11" s="198">
        <v>0</v>
      </c>
      <c r="AC11" s="198">
        <v>9.92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38.17</v>
      </c>
      <c r="AJ11" s="198">
        <v>0</v>
      </c>
      <c r="AK11" s="198">
        <v>19.600000000000001</v>
      </c>
      <c r="AL11" s="198">
        <v>0</v>
      </c>
      <c r="AM11" s="198">
        <v>23.93</v>
      </c>
      <c r="AN11" s="198">
        <v>0</v>
      </c>
      <c r="AO11" s="198">
        <v>176.18</v>
      </c>
      <c r="AP11" s="198">
        <v>0</v>
      </c>
    </row>
    <row r="12" spans="1:42">
      <c r="A12" t="s">
        <v>54</v>
      </c>
      <c r="B12" s="198">
        <v>0</v>
      </c>
      <c r="C12" s="198">
        <v>13.11</v>
      </c>
      <c r="D12" s="198">
        <v>0</v>
      </c>
      <c r="E12" s="198">
        <v>0</v>
      </c>
      <c r="F12" s="198">
        <v>21.32</v>
      </c>
      <c r="G12" s="198">
        <v>0</v>
      </c>
      <c r="H12" s="198">
        <v>0</v>
      </c>
      <c r="I12" s="198">
        <v>27.57</v>
      </c>
      <c r="J12" s="198">
        <v>0</v>
      </c>
      <c r="K12" s="198">
        <v>7.96</v>
      </c>
      <c r="L12" s="198">
        <v>363.5</v>
      </c>
      <c r="M12" s="198">
        <v>1.0900000000000001</v>
      </c>
      <c r="N12" s="198">
        <v>1.41</v>
      </c>
      <c r="O12" s="198">
        <v>0</v>
      </c>
      <c r="P12" s="198">
        <v>22.29</v>
      </c>
      <c r="Q12" s="198">
        <v>3.27</v>
      </c>
      <c r="R12" s="198">
        <v>6.56</v>
      </c>
      <c r="S12" s="198">
        <v>4.07</v>
      </c>
      <c r="T12" s="198">
        <v>0</v>
      </c>
      <c r="U12" s="198">
        <v>0.83</v>
      </c>
      <c r="V12" s="198">
        <v>3.99</v>
      </c>
      <c r="W12" s="198">
        <v>14.11</v>
      </c>
      <c r="X12" s="198">
        <v>35.65</v>
      </c>
      <c r="Y12" s="198">
        <v>9.15</v>
      </c>
      <c r="Z12" s="198">
        <v>44.58</v>
      </c>
      <c r="AA12" s="198">
        <v>19.98</v>
      </c>
      <c r="AB12" s="198">
        <v>0</v>
      </c>
      <c r="AC12" s="198">
        <v>9.92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38.17</v>
      </c>
      <c r="AJ12" s="198">
        <v>0</v>
      </c>
      <c r="AK12" s="198">
        <v>19.600000000000001</v>
      </c>
      <c r="AL12" s="198">
        <v>0</v>
      </c>
      <c r="AM12" s="198">
        <v>23.93</v>
      </c>
      <c r="AN12" s="198">
        <v>0</v>
      </c>
      <c r="AO12" s="198">
        <v>176.18</v>
      </c>
      <c r="AP12" s="198">
        <v>0</v>
      </c>
    </row>
    <row r="13" spans="1:42">
      <c r="A13" t="s">
        <v>55</v>
      </c>
      <c r="B13" s="198">
        <v>0</v>
      </c>
      <c r="C13" s="198">
        <v>13.11</v>
      </c>
      <c r="D13" s="198">
        <v>0</v>
      </c>
      <c r="E13" s="198">
        <v>0</v>
      </c>
      <c r="F13" s="198">
        <v>21.32</v>
      </c>
      <c r="G13" s="198">
        <v>0</v>
      </c>
      <c r="H13" s="198">
        <v>0</v>
      </c>
      <c r="I13" s="198">
        <v>27.57</v>
      </c>
      <c r="J13" s="198">
        <v>0</v>
      </c>
      <c r="K13" s="198">
        <v>7.96</v>
      </c>
      <c r="L13" s="198">
        <v>363.5</v>
      </c>
      <c r="M13" s="198">
        <v>1.1000000000000001</v>
      </c>
      <c r="N13" s="198">
        <v>1.41</v>
      </c>
      <c r="O13" s="198">
        <v>0</v>
      </c>
      <c r="P13" s="198">
        <v>22.29</v>
      </c>
      <c r="Q13" s="198">
        <v>3.27</v>
      </c>
      <c r="R13" s="198">
        <v>6.56</v>
      </c>
      <c r="S13" s="198">
        <v>4.07</v>
      </c>
      <c r="T13" s="198">
        <v>0</v>
      </c>
      <c r="U13" s="198">
        <v>0.83</v>
      </c>
      <c r="V13" s="198">
        <v>3.99</v>
      </c>
      <c r="W13" s="198">
        <v>14.11</v>
      </c>
      <c r="X13" s="198">
        <v>35.65</v>
      </c>
      <c r="Y13" s="198">
        <v>9.15</v>
      </c>
      <c r="Z13" s="198">
        <v>44.58</v>
      </c>
      <c r="AA13" s="198">
        <v>19.98</v>
      </c>
      <c r="AB13" s="198">
        <v>0</v>
      </c>
      <c r="AC13" s="198">
        <v>9.92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38.17</v>
      </c>
      <c r="AJ13" s="198">
        <v>0</v>
      </c>
      <c r="AK13" s="198">
        <v>19.600000000000001</v>
      </c>
      <c r="AL13" s="198">
        <v>0</v>
      </c>
      <c r="AM13" s="198">
        <v>23.93</v>
      </c>
      <c r="AN13" s="198">
        <v>0</v>
      </c>
      <c r="AO13" s="198">
        <v>176.18</v>
      </c>
      <c r="AP13" s="198">
        <v>0</v>
      </c>
    </row>
    <row r="14" spans="1:42">
      <c r="A14" t="s">
        <v>56</v>
      </c>
      <c r="B14" s="198">
        <v>0</v>
      </c>
      <c r="C14" s="198">
        <v>13.11</v>
      </c>
      <c r="D14" s="198">
        <v>0</v>
      </c>
      <c r="E14" s="198">
        <v>0</v>
      </c>
      <c r="F14" s="198">
        <v>21.32</v>
      </c>
      <c r="G14" s="198">
        <v>0</v>
      </c>
      <c r="H14" s="198">
        <v>0</v>
      </c>
      <c r="I14" s="198">
        <v>27.57</v>
      </c>
      <c r="J14" s="198">
        <v>0</v>
      </c>
      <c r="K14" s="198">
        <v>7.96</v>
      </c>
      <c r="L14" s="198">
        <v>363.5</v>
      </c>
      <c r="M14" s="198">
        <v>1.0900000000000001</v>
      </c>
      <c r="N14" s="198">
        <v>1.41</v>
      </c>
      <c r="O14" s="198">
        <v>0</v>
      </c>
      <c r="P14" s="198">
        <v>22.29</v>
      </c>
      <c r="Q14" s="198">
        <v>3.27</v>
      </c>
      <c r="R14" s="198">
        <v>6.56</v>
      </c>
      <c r="S14" s="198">
        <v>4.07</v>
      </c>
      <c r="T14" s="198">
        <v>0</v>
      </c>
      <c r="U14" s="198">
        <v>0.83</v>
      </c>
      <c r="V14" s="198">
        <v>3.99</v>
      </c>
      <c r="W14" s="198">
        <v>14.11</v>
      </c>
      <c r="X14" s="198">
        <v>35.65</v>
      </c>
      <c r="Y14" s="198">
        <v>9.15</v>
      </c>
      <c r="Z14" s="198">
        <v>44.58</v>
      </c>
      <c r="AA14" s="198">
        <v>19.98</v>
      </c>
      <c r="AB14" s="198">
        <v>0</v>
      </c>
      <c r="AC14" s="198">
        <v>9.92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38.53</v>
      </c>
      <c r="AJ14" s="198">
        <v>0</v>
      </c>
      <c r="AK14" s="198">
        <v>19.600000000000001</v>
      </c>
      <c r="AL14" s="198">
        <v>0</v>
      </c>
      <c r="AM14" s="198">
        <v>23.93</v>
      </c>
      <c r="AN14" s="198">
        <v>0</v>
      </c>
      <c r="AO14" s="198">
        <v>176.18</v>
      </c>
      <c r="AP14" s="198">
        <v>0</v>
      </c>
    </row>
    <row r="15" spans="1:42">
      <c r="A15" t="s">
        <v>57</v>
      </c>
      <c r="B15" s="198">
        <v>0</v>
      </c>
      <c r="C15" s="198">
        <v>13.11</v>
      </c>
      <c r="D15" s="198">
        <v>0</v>
      </c>
      <c r="E15" s="198">
        <v>0</v>
      </c>
      <c r="F15" s="198">
        <v>21.32</v>
      </c>
      <c r="G15" s="198">
        <v>0</v>
      </c>
      <c r="H15" s="198">
        <v>0</v>
      </c>
      <c r="I15" s="198">
        <v>27.57</v>
      </c>
      <c r="J15" s="198">
        <v>0</v>
      </c>
      <c r="K15" s="198">
        <v>9.41</v>
      </c>
      <c r="L15" s="198">
        <v>363.5</v>
      </c>
      <c r="M15" s="198">
        <v>1.0900000000000001</v>
      </c>
      <c r="N15" s="198">
        <v>1.41</v>
      </c>
      <c r="O15" s="198">
        <v>0</v>
      </c>
      <c r="P15" s="198">
        <v>22.29</v>
      </c>
      <c r="Q15" s="198">
        <v>3.27</v>
      </c>
      <c r="R15" s="198">
        <v>6.56</v>
      </c>
      <c r="S15" s="198">
        <v>4.07</v>
      </c>
      <c r="T15" s="198">
        <v>0</v>
      </c>
      <c r="U15" s="198">
        <v>0.83</v>
      </c>
      <c r="V15" s="198">
        <v>3.99</v>
      </c>
      <c r="W15" s="198">
        <v>14.11</v>
      </c>
      <c r="X15" s="198">
        <v>35.65</v>
      </c>
      <c r="Y15" s="198">
        <v>9.15</v>
      </c>
      <c r="Z15" s="198">
        <v>44.58</v>
      </c>
      <c r="AA15" s="198">
        <v>19.98</v>
      </c>
      <c r="AB15" s="198">
        <v>0</v>
      </c>
      <c r="AC15" s="198">
        <v>9.92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38.17</v>
      </c>
      <c r="AJ15" s="198">
        <v>0</v>
      </c>
      <c r="AK15" s="198">
        <v>19.600000000000001</v>
      </c>
      <c r="AL15" s="198">
        <v>0</v>
      </c>
      <c r="AM15" s="198">
        <v>23.93</v>
      </c>
      <c r="AN15" s="198">
        <v>0</v>
      </c>
      <c r="AO15" s="198">
        <v>176.18</v>
      </c>
      <c r="AP15" s="198">
        <v>0</v>
      </c>
    </row>
    <row r="16" spans="1:42">
      <c r="A16" t="s">
        <v>58</v>
      </c>
      <c r="B16" s="198">
        <v>0</v>
      </c>
      <c r="C16" s="198">
        <v>13.11</v>
      </c>
      <c r="D16" s="198">
        <v>0</v>
      </c>
      <c r="E16" s="198">
        <v>0</v>
      </c>
      <c r="F16" s="198">
        <v>21.32</v>
      </c>
      <c r="G16" s="198">
        <v>0</v>
      </c>
      <c r="H16" s="198">
        <v>0</v>
      </c>
      <c r="I16" s="198">
        <v>27.57</v>
      </c>
      <c r="J16" s="198">
        <v>0</v>
      </c>
      <c r="K16" s="198">
        <v>9.41</v>
      </c>
      <c r="L16" s="198">
        <v>363.5</v>
      </c>
      <c r="M16" s="198">
        <v>1.0900000000000001</v>
      </c>
      <c r="N16" s="198">
        <v>1.41</v>
      </c>
      <c r="O16" s="198">
        <v>0</v>
      </c>
      <c r="P16" s="198">
        <v>22.29</v>
      </c>
      <c r="Q16" s="198">
        <v>3.27</v>
      </c>
      <c r="R16" s="198">
        <v>6.56</v>
      </c>
      <c r="S16" s="198">
        <v>4.07</v>
      </c>
      <c r="T16" s="198">
        <v>0</v>
      </c>
      <c r="U16" s="198">
        <v>0.83</v>
      </c>
      <c r="V16" s="198">
        <v>3.99</v>
      </c>
      <c r="W16" s="198">
        <v>14.11</v>
      </c>
      <c r="X16" s="198">
        <v>35.65</v>
      </c>
      <c r="Y16" s="198">
        <v>9.15</v>
      </c>
      <c r="Z16" s="198">
        <v>44.58</v>
      </c>
      <c r="AA16" s="198">
        <v>19.98</v>
      </c>
      <c r="AB16" s="198">
        <v>0</v>
      </c>
      <c r="AC16" s="198">
        <v>9.92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38.17</v>
      </c>
      <c r="AJ16" s="198">
        <v>0</v>
      </c>
      <c r="AK16" s="198">
        <v>19.600000000000001</v>
      </c>
      <c r="AL16" s="198">
        <v>0</v>
      </c>
      <c r="AM16" s="198">
        <v>23.93</v>
      </c>
      <c r="AN16" s="198">
        <v>0</v>
      </c>
      <c r="AO16" s="198">
        <v>176.18</v>
      </c>
      <c r="AP16" s="198">
        <v>0</v>
      </c>
    </row>
    <row r="17" spans="1:42">
      <c r="A17" t="s">
        <v>59</v>
      </c>
      <c r="B17" s="198">
        <v>0</v>
      </c>
      <c r="C17" s="198">
        <v>13.11</v>
      </c>
      <c r="D17" s="198">
        <v>0</v>
      </c>
      <c r="E17" s="198">
        <v>0</v>
      </c>
      <c r="F17" s="198">
        <v>21.32</v>
      </c>
      <c r="G17" s="198">
        <v>0</v>
      </c>
      <c r="H17" s="198">
        <v>0</v>
      </c>
      <c r="I17" s="198">
        <v>27.57</v>
      </c>
      <c r="J17" s="198">
        <v>0</v>
      </c>
      <c r="K17" s="198">
        <v>9.41</v>
      </c>
      <c r="L17" s="198">
        <v>363.5</v>
      </c>
      <c r="M17" s="198">
        <v>1.1000000000000001</v>
      </c>
      <c r="N17" s="198">
        <v>1.41</v>
      </c>
      <c r="O17" s="198">
        <v>0</v>
      </c>
      <c r="P17" s="198">
        <v>22.29</v>
      </c>
      <c r="Q17" s="198">
        <v>3.27</v>
      </c>
      <c r="R17" s="198">
        <v>6.56</v>
      </c>
      <c r="S17" s="198">
        <v>4.07</v>
      </c>
      <c r="T17" s="198">
        <v>0</v>
      </c>
      <c r="U17" s="198">
        <v>0.83</v>
      </c>
      <c r="V17" s="198">
        <v>3.99</v>
      </c>
      <c r="W17" s="198">
        <v>14.24</v>
      </c>
      <c r="X17" s="198">
        <v>35.65</v>
      </c>
      <c r="Y17" s="198">
        <v>9.15</v>
      </c>
      <c r="Z17" s="198">
        <v>44.58</v>
      </c>
      <c r="AA17" s="198">
        <v>19.98</v>
      </c>
      <c r="AB17" s="198">
        <v>0</v>
      </c>
      <c r="AC17" s="198">
        <v>9.92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38.17</v>
      </c>
      <c r="AJ17" s="198">
        <v>0</v>
      </c>
      <c r="AK17" s="198">
        <v>19.600000000000001</v>
      </c>
      <c r="AL17" s="198">
        <v>0</v>
      </c>
      <c r="AM17" s="198">
        <v>23.93</v>
      </c>
      <c r="AN17" s="198">
        <v>0</v>
      </c>
      <c r="AO17" s="198">
        <v>176.18</v>
      </c>
      <c r="AP17" s="198">
        <v>0</v>
      </c>
    </row>
    <row r="18" spans="1:42">
      <c r="A18" t="s">
        <v>60</v>
      </c>
      <c r="B18" s="198">
        <v>0</v>
      </c>
      <c r="C18" s="198">
        <v>13.11</v>
      </c>
      <c r="D18" s="198">
        <v>0</v>
      </c>
      <c r="E18" s="198">
        <v>0</v>
      </c>
      <c r="F18" s="198">
        <v>21.32</v>
      </c>
      <c r="G18" s="198">
        <v>0</v>
      </c>
      <c r="H18" s="198">
        <v>0</v>
      </c>
      <c r="I18" s="198">
        <v>27.57</v>
      </c>
      <c r="J18" s="198">
        <v>0</v>
      </c>
      <c r="K18" s="198">
        <v>9.41</v>
      </c>
      <c r="L18" s="198">
        <v>363.5</v>
      </c>
      <c r="M18" s="198">
        <v>1.0900000000000001</v>
      </c>
      <c r="N18" s="198">
        <v>1.41</v>
      </c>
      <c r="O18" s="198">
        <v>0</v>
      </c>
      <c r="P18" s="198">
        <v>22.29</v>
      </c>
      <c r="Q18" s="198">
        <v>3.3</v>
      </c>
      <c r="R18" s="198">
        <v>6.7</v>
      </c>
      <c r="S18" s="198">
        <v>4.1900000000000004</v>
      </c>
      <c r="T18" s="198">
        <v>0</v>
      </c>
      <c r="U18" s="198">
        <v>0.83</v>
      </c>
      <c r="V18" s="198">
        <v>3.99</v>
      </c>
      <c r="W18" s="198">
        <v>14.24</v>
      </c>
      <c r="X18" s="198">
        <v>35.65</v>
      </c>
      <c r="Y18" s="198">
        <v>9.15</v>
      </c>
      <c r="Z18" s="198">
        <v>44.58</v>
      </c>
      <c r="AA18" s="198">
        <v>19.98</v>
      </c>
      <c r="AB18" s="198">
        <v>0</v>
      </c>
      <c r="AC18" s="198">
        <v>9.92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38.17</v>
      </c>
      <c r="AJ18" s="198">
        <v>0</v>
      </c>
      <c r="AK18" s="198">
        <v>19.600000000000001</v>
      </c>
      <c r="AL18" s="198">
        <v>0</v>
      </c>
      <c r="AM18" s="198">
        <v>23.93</v>
      </c>
      <c r="AN18" s="198">
        <v>0</v>
      </c>
      <c r="AO18" s="198">
        <v>176.18</v>
      </c>
      <c r="AP18" s="198">
        <v>0</v>
      </c>
    </row>
    <row r="19" spans="1:42">
      <c r="A19" t="s">
        <v>61</v>
      </c>
      <c r="B19" s="198">
        <v>0</v>
      </c>
      <c r="C19" s="198">
        <v>13.11</v>
      </c>
      <c r="D19" s="198">
        <v>0</v>
      </c>
      <c r="E19" s="198">
        <v>0</v>
      </c>
      <c r="F19" s="198">
        <v>21.32</v>
      </c>
      <c r="G19" s="198">
        <v>0</v>
      </c>
      <c r="H19" s="198">
        <v>0</v>
      </c>
      <c r="I19" s="198">
        <v>27.57</v>
      </c>
      <c r="J19" s="198">
        <v>0</v>
      </c>
      <c r="K19" s="198">
        <v>9.41</v>
      </c>
      <c r="L19" s="198">
        <v>363.5</v>
      </c>
      <c r="M19" s="198">
        <v>1.0900000000000001</v>
      </c>
      <c r="N19" s="198">
        <v>1.41</v>
      </c>
      <c r="O19" s="198">
        <v>0</v>
      </c>
      <c r="P19" s="198">
        <v>22.29</v>
      </c>
      <c r="Q19" s="198">
        <v>3.3</v>
      </c>
      <c r="R19" s="198">
        <v>6.7</v>
      </c>
      <c r="S19" s="198">
        <v>4.1900000000000004</v>
      </c>
      <c r="T19" s="198">
        <v>0</v>
      </c>
      <c r="U19" s="198">
        <v>0.83</v>
      </c>
      <c r="V19" s="198">
        <v>3.99</v>
      </c>
      <c r="W19" s="198">
        <v>14.24</v>
      </c>
      <c r="X19" s="198">
        <v>35.58</v>
      </c>
      <c r="Y19" s="198">
        <v>9.15</v>
      </c>
      <c r="Z19" s="198">
        <v>44.58</v>
      </c>
      <c r="AA19" s="198">
        <v>19.98</v>
      </c>
      <c r="AB19" s="198">
        <v>0</v>
      </c>
      <c r="AC19" s="198">
        <v>9.92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38.17</v>
      </c>
      <c r="AJ19" s="198">
        <v>0</v>
      </c>
      <c r="AK19" s="198">
        <v>19.600000000000001</v>
      </c>
      <c r="AL19" s="198">
        <v>0</v>
      </c>
      <c r="AM19" s="198">
        <v>23.93</v>
      </c>
      <c r="AN19" s="198">
        <v>0</v>
      </c>
      <c r="AO19" s="198">
        <v>176.18</v>
      </c>
      <c r="AP19" s="198">
        <v>0</v>
      </c>
    </row>
    <row r="20" spans="1:42">
      <c r="A20" t="s">
        <v>62</v>
      </c>
      <c r="B20" s="198">
        <v>0</v>
      </c>
      <c r="C20" s="198">
        <v>13.11</v>
      </c>
      <c r="D20" s="198">
        <v>0</v>
      </c>
      <c r="E20" s="198">
        <v>0</v>
      </c>
      <c r="F20" s="198">
        <v>21.32</v>
      </c>
      <c r="G20" s="198">
        <v>0</v>
      </c>
      <c r="H20" s="198">
        <v>0</v>
      </c>
      <c r="I20" s="198">
        <v>27.57</v>
      </c>
      <c r="J20" s="198">
        <v>0</v>
      </c>
      <c r="K20" s="198">
        <v>9.41</v>
      </c>
      <c r="L20" s="198">
        <v>363.5</v>
      </c>
      <c r="M20" s="198">
        <v>1.0900000000000001</v>
      </c>
      <c r="N20" s="198">
        <v>1.41</v>
      </c>
      <c r="O20" s="198">
        <v>0</v>
      </c>
      <c r="P20" s="198">
        <v>22.29</v>
      </c>
      <c r="Q20" s="198">
        <v>3.3</v>
      </c>
      <c r="R20" s="198">
        <v>6.7</v>
      </c>
      <c r="S20" s="198">
        <v>4.1900000000000004</v>
      </c>
      <c r="T20" s="198">
        <v>0</v>
      </c>
      <c r="U20" s="198">
        <v>0.83</v>
      </c>
      <c r="V20" s="198">
        <v>3.99</v>
      </c>
      <c r="W20" s="198">
        <v>14.24</v>
      </c>
      <c r="X20" s="198">
        <v>35.58</v>
      </c>
      <c r="Y20" s="198">
        <v>9.15</v>
      </c>
      <c r="Z20" s="198">
        <v>44.58</v>
      </c>
      <c r="AA20" s="198">
        <v>19.98</v>
      </c>
      <c r="AB20" s="198">
        <v>0</v>
      </c>
      <c r="AC20" s="198">
        <v>9.92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38.53</v>
      </c>
      <c r="AJ20" s="198">
        <v>0</v>
      </c>
      <c r="AK20" s="198">
        <v>19.600000000000001</v>
      </c>
      <c r="AL20" s="198">
        <v>0</v>
      </c>
      <c r="AM20" s="198">
        <v>23.93</v>
      </c>
      <c r="AN20" s="198">
        <v>0</v>
      </c>
      <c r="AO20" s="198">
        <v>176.18</v>
      </c>
      <c r="AP20" s="198">
        <v>0</v>
      </c>
    </row>
    <row r="21" spans="1:42">
      <c r="A21" t="s">
        <v>63</v>
      </c>
      <c r="B21" s="198">
        <v>0</v>
      </c>
      <c r="C21" s="198">
        <v>13.11</v>
      </c>
      <c r="D21" s="198">
        <v>0</v>
      </c>
      <c r="E21" s="198">
        <v>0</v>
      </c>
      <c r="F21" s="198">
        <v>21.32</v>
      </c>
      <c r="G21" s="198">
        <v>0</v>
      </c>
      <c r="H21" s="198">
        <v>0</v>
      </c>
      <c r="I21" s="198">
        <v>27.57</v>
      </c>
      <c r="J21" s="198">
        <v>0</v>
      </c>
      <c r="K21" s="198">
        <v>9.41</v>
      </c>
      <c r="L21" s="198">
        <v>363.5</v>
      </c>
      <c r="M21" s="198">
        <v>1.0900000000000001</v>
      </c>
      <c r="N21" s="198">
        <v>3.68</v>
      </c>
      <c r="O21" s="198">
        <v>0</v>
      </c>
      <c r="P21" s="198">
        <v>22.29</v>
      </c>
      <c r="Q21" s="198">
        <v>3.3</v>
      </c>
      <c r="R21" s="198">
        <v>6.7</v>
      </c>
      <c r="S21" s="198">
        <v>4.1900000000000004</v>
      </c>
      <c r="T21" s="198">
        <v>0</v>
      </c>
      <c r="U21" s="198">
        <v>0.83</v>
      </c>
      <c r="V21" s="198">
        <v>3.99</v>
      </c>
      <c r="W21" s="198">
        <v>14.24</v>
      </c>
      <c r="X21" s="198">
        <v>35.65</v>
      </c>
      <c r="Y21" s="198">
        <v>9.15</v>
      </c>
      <c r="Z21" s="198">
        <v>44.58</v>
      </c>
      <c r="AA21" s="198">
        <v>19.98</v>
      </c>
      <c r="AB21" s="198">
        <v>0</v>
      </c>
      <c r="AC21" s="198">
        <v>9.92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38.17</v>
      </c>
      <c r="AJ21" s="198">
        <v>0</v>
      </c>
      <c r="AK21" s="198">
        <v>19.600000000000001</v>
      </c>
      <c r="AL21" s="198">
        <v>0</v>
      </c>
      <c r="AM21" s="198">
        <v>23.93</v>
      </c>
      <c r="AN21" s="198">
        <v>0</v>
      </c>
      <c r="AO21" s="198">
        <v>176.18</v>
      </c>
      <c r="AP21" s="198">
        <v>0</v>
      </c>
    </row>
    <row r="22" spans="1:42">
      <c r="A22" t="s">
        <v>64</v>
      </c>
      <c r="B22" s="198">
        <v>0</v>
      </c>
      <c r="C22" s="198">
        <v>13.11</v>
      </c>
      <c r="D22" s="198">
        <v>0</v>
      </c>
      <c r="E22" s="198">
        <v>0</v>
      </c>
      <c r="F22" s="198">
        <v>21.32</v>
      </c>
      <c r="G22" s="198">
        <v>0</v>
      </c>
      <c r="H22" s="198">
        <v>0</v>
      </c>
      <c r="I22" s="198">
        <v>27.57</v>
      </c>
      <c r="J22" s="198">
        <v>0</v>
      </c>
      <c r="K22" s="198">
        <v>9.41</v>
      </c>
      <c r="L22" s="198">
        <v>363.5</v>
      </c>
      <c r="M22" s="198">
        <v>1.5</v>
      </c>
      <c r="N22" s="198">
        <v>1.41</v>
      </c>
      <c r="O22" s="198">
        <v>0</v>
      </c>
      <c r="P22" s="198">
        <v>22.29</v>
      </c>
      <c r="Q22" s="198">
        <v>3.3</v>
      </c>
      <c r="R22" s="198">
        <v>6.7</v>
      </c>
      <c r="S22" s="198">
        <v>4.1900000000000004</v>
      </c>
      <c r="T22" s="198">
        <v>0</v>
      </c>
      <c r="U22" s="198">
        <v>0.83</v>
      </c>
      <c r="V22" s="198">
        <v>4.45</v>
      </c>
      <c r="W22" s="198">
        <v>14.24</v>
      </c>
      <c r="X22" s="198">
        <v>35.65</v>
      </c>
      <c r="Y22" s="198">
        <v>9.15</v>
      </c>
      <c r="Z22" s="198">
        <v>44.58</v>
      </c>
      <c r="AA22" s="198">
        <v>19.98</v>
      </c>
      <c r="AB22" s="198">
        <v>0</v>
      </c>
      <c r="AC22" s="198">
        <v>9.92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38.17</v>
      </c>
      <c r="AJ22" s="198">
        <v>0</v>
      </c>
      <c r="AK22" s="198">
        <v>19.600000000000001</v>
      </c>
      <c r="AL22" s="198">
        <v>0</v>
      </c>
      <c r="AM22" s="198">
        <v>23.93</v>
      </c>
      <c r="AN22" s="198">
        <v>0</v>
      </c>
      <c r="AO22" s="198">
        <v>176.18</v>
      </c>
      <c r="AP22" s="198">
        <v>0</v>
      </c>
    </row>
    <row r="23" spans="1:42">
      <c r="A23" t="s">
        <v>65</v>
      </c>
      <c r="B23" s="198">
        <v>0</v>
      </c>
      <c r="C23" s="198">
        <v>13.11</v>
      </c>
      <c r="D23" s="198">
        <v>0</v>
      </c>
      <c r="E23" s="198">
        <v>0</v>
      </c>
      <c r="F23" s="198">
        <v>21.32</v>
      </c>
      <c r="G23" s="198">
        <v>0</v>
      </c>
      <c r="H23" s="198">
        <v>0</v>
      </c>
      <c r="I23" s="198">
        <v>27.57</v>
      </c>
      <c r="J23" s="198">
        <v>0</v>
      </c>
      <c r="K23" s="198">
        <v>9.41</v>
      </c>
      <c r="L23" s="198">
        <v>363.5</v>
      </c>
      <c r="M23" s="198">
        <v>1.1000000000000001</v>
      </c>
      <c r="N23" s="198">
        <v>1.41</v>
      </c>
      <c r="O23" s="198">
        <v>0</v>
      </c>
      <c r="P23" s="198">
        <v>22.29</v>
      </c>
      <c r="Q23" s="198">
        <v>3.3</v>
      </c>
      <c r="R23" s="198">
        <v>6.7</v>
      </c>
      <c r="S23" s="198">
        <v>4.1900000000000004</v>
      </c>
      <c r="T23" s="198">
        <v>0</v>
      </c>
      <c r="U23" s="198">
        <v>0.83</v>
      </c>
      <c r="V23" s="198">
        <v>4.9400000000000004</v>
      </c>
      <c r="W23" s="198">
        <v>14.24</v>
      </c>
      <c r="X23" s="198">
        <v>35.65</v>
      </c>
      <c r="Y23" s="198">
        <v>9.15</v>
      </c>
      <c r="Z23" s="198">
        <v>44.58</v>
      </c>
      <c r="AA23" s="198">
        <v>19.98</v>
      </c>
      <c r="AB23" s="198">
        <v>0</v>
      </c>
      <c r="AC23" s="198">
        <v>9.92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38.17</v>
      </c>
      <c r="AJ23" s="198">
        <v>0</v>
      </c>
      <c r="AK23" s="198">
        <v>19.600000000000001</v>
      </c>
      <c r="AL23" s="198">
        <v>0</v>
      </c>
      <c r="AM23" s="198">
        <v>23.93</v>
      </c>
      <c r="AN23" s="198">
        <v>0</v>
      </c>
      <c r="AO23" s="198">
        <v>176.18</v>
      </c>
      <c r="AP23" s="198">
        <v>0</v>
      </c>
    </row>
    <row r="24" spans="1:42">
      <c r="A24" t="s">
        <v>66</v>
      </c>
      <c r="B24" s="198">
        <v>0</v>
      </c>
      <c r="C24" s="198">
        <v>13.11</v>
      </c>
      <c r="D24" s="198">
        <v>0</v>
      </c>
      <c r="E24" s="198">
        <v>0</v>
      </c>
      <c r="F24" s="198">
        <v>21.32</v>
      </c>
      <c r="G24" s="198">
        <v>0</v>
      </c>
      <c r="H24" s="198">
        <v>0</v>
      </c>
      <c r="I24" s="198">
        <v>27.57</v>
      </c>
      <c r="J24" s="198">
        <v>0</v>
      </c>
      <c r="K24" s="198">
        <v>9.41</v>
      </c>
      <c r="L24" s="198">
        <v>363.5</v>
      </c>
      <c r="M24" s="198">
        <v>1.1000000000000001</v>
      </c>
      <c r="N24" s="198">
        <v>1.41</v>
      </c>
      <c r="O24" s="198">
        <v>0</v>
      </c>
      <c r="P24" s="198">
        <v>22.29</v>
      </c>
      <c r="Q24" s="198">
        <v>3.3</v>
      </c>
      <c r="R24" s="198">
        <v>6.7</v>
      </c>
      <c r="S24" s="198">
        <v>4.1900000000000004</v>
      </c>
      <c r="T24" s="198">
        <v>0</v>
      </c>
      <c r="U24" s="198">
        <v>0.83</v>
      </c>
      <c r="V24" s="198">
        <v>5.48</v>
      </c>
      <c r="W24" s="198">
        <v>14.24</v>
      </c>
      <c r="X24" s="198">
        <v>35.65</v>
      </c>
      <c r="Y24" s="198">
        <v>9.15</v>
      </c>
      <c r="Z24" s="198">
        <v>44.58</v>
      </c>
      <c r="AA24" s="198">
        <v>19.98</v>
      </c>
      <c r="AB24" s="198">
        <v>0</v>
      </c>
      <c r="AC24" s="198">
        <v>9.92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38.17</v>
      </c>
      <c r="AJ24" s="198">
        <v>0</v>
      </c>
      <c r="AK24" s="198">
        <v>19.600000000000001</v>
      </c>
      <c r="AL24" s="198">
        <v>0</v>
      </c>
      <c r="AM24" s="198">
        <v>23.93</v>
      </c>
      <c r="AN24" s="198">
        <v>0</v>
      </c>
      <c r="AO24" s="198">
        <v>176.18</v>
      </c>
      <c r="AP24" s="198">
        <v>0</v>
      </c>
    </row>
    <row r="25" spans="1:42">
      <c r="A25" t="s">
        <v>67</v>
      </c>
      <c r="B25" s="198">
        <v>0</v>
      </c>
      <c r="C25" s="198">
        <v>13.11</v>
      </c>
      <c r="D25" s="198">
        <v>0</v>
      </c>
      <c r="E25" s="198">
        <v>0</v>
      </c>
      <c r="F25" s="198">
        <v>21.32</v>
      </c>
      <c r="G25" s="198">
        <v>0</v>
      </c>
      <c r="H25" s="198">
        <v>0</v>
      </c>
      <c r="I25" s="198">
        <v>27.57</v>
      </c>
      <c r="J25" s="198">
        <v>0</v>
      </c>
      <c r="K25" s="198">
        <v>9.41</v>
      </c>
      <c r="L25" s="198">
        <v>363.5</v>
      </c>
      <c r="M25" s="198">
        <v>1.1000000000000001</v>
      </c>
      <c r="N25" s="198">
        <v>2.92</v>
      </c>
      <c r="O25" s="198">
        <v>0</v>
      </c>
      <c r="P25" s="198">
        <v>22.29</v>
      </c>
      <c r="Q25" s="198">
        <v>3.3</v>
      </c>
      <c r="R25" s="198">
        <v>6.7</v>
      </c>
      <c r="S25" s="198">
        <v>4.1900000000000004</v>
      </c>
      <c r="T25" s="198">
        <v>0</v>
      </c>
      <c r="U25" s="198">
        <v>0.83</v>
      </c>
      <c r="V25" s="198">
        <v>5.48</v>
      </c>
      <c r="W25" s="198">
        <v>14.24</v>
      </c>
      <c r="X25" s="198">
        <v>35.65</v>
      </c>
      <c r="Y25" s="198">
        <v>9.15</v>
      </c>
      <c r="Z25" s="198">
        <v>44.58</v>
      </c>
      <c r="AA25" s="198">
        <v>19.98</v>
      </c>
      <c r="AB25" s="198">
        <v>0</v>
      </c>
      <c r="AC25" s="198">
        <v>9.92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38.53</v>
      </c>
      <c r="AJ25" s="198">
        <v>0</v>
      </c>
      <c r="AK25" s="198">
        <v>19.600000000000001</v>
      </c>
      <c r="AL25" s="198">
        <v>0</v>
      </c>
      <c r="AM25" s="198">
        <v>23.93</v>
      </c>
      <c r="AN25" s="198">
        <v>0</v>
      </c>
      <c r="AO25" s="198">
        <v>176.18</v>
      </c>
      <c r="AP25" s="198">
        <v>0</v>
      </c>
    </row>
    <row r="26" spans="1:42">
      <c r="A26" t="s">
        <v>68</v>
      </c>
      <c r="B26" s="198">
        <v>0</v>
      </c>
      <c r="C26" s="198">
        <v>13.11</v>
      </c>
      <c r="D26" s="198">
        <v>0</v>
      </c>
      <c r="E26" s="198">
        <v>0</v>
      </c>
      <c r="F26" s="198">
        <v>21.32</v>
      </c>
      <c r="G26" s="198">
        <v>0</v>
      </c>
      <c r="H26" s="198">
        <v>0</v>
      </c>
      <c r="I26" s="198">
        <v>27.57</v>
      </c>
      <c r="J26" s="198">
        <v>0</v>
      </c>
      <c r="K26" s="198">
        <v>9.41</v>
      </c>
      <c r="L26" s="198">
        <v>363.5</v>
      </c>
      <c r="M26" s="198">
        <v>18.62</v>
      </c>
      <c r="N26" s="198">
        <v>1.41</v>
      </c>
      <c r="O26" s="198">
        <v>0</v>
      </c>
      <c r="P26" s="198">
        <v>31.9</v>
      </c>
      <c r="Q26" s="198">
        <v>3.3</v>
      </c>
      <c r="R26" s="198">
        <v>6.7</v>
      </c>
      <c r="S26" s="198">
        <v>4.1900000000000004</v>
      </c>
      <c r="T26" s="198">
        <v>0</v>
      </c>
      <c r="U26" s="198">
        <v>0.83</v>
      </c>
      <c r="V26" s="198">
        <v>5.53</v>
      </c>
      <c r="W26" s="198">
        <v>14.24</v>
      </c>
      <c r="X26" s="198">
        <v>35.65</v>
      </c>
      <c r="Y26" s="198">
        <v>9.15</v>
      </c>
      <c r="Z26" s="198">
        <v>44.58</v>
      </c>
      <c r="AA26" s="198">
        <v>19.98</v>
      </c>
      <c r="AB26" s="198">
        <v>0</v>
      </c>
      <c r="AC26" s="198">
        <v>9.92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38.17</v>
      </c>
      <c r="AJ26" s="198">
        <v>0</v>
      </c>
      <c r="AK26" s="198">
        <v>19.989999999999998</v>
      </c>
      <c r="AL26" s="198">
        <v>0</v>
      </c>
      <c r="AM26" s="198">
        <v>23.93</v>
      </c>
      <c r="AN26" s="198">
        <v>0</v>
      </c>
      <c r="AO26" s="198">
        <v>176.18</v>
      </c>
      <c r="AP26" s="198">
        <v>0</v>
      </c>
    </row>
    <row r="27" spans="1:42">
      <c r="A27" t="s">
        <v>69</v>
      </c>
      <c r="B27" s="198">
        <v>0</v>
      </c>
      <c r="C27" s="198">
        <v>13.11</v>
      </c>
      <c r="D27" s="198">
        <v>0</v>
      </c>
      <c r="E27" s="198">
        <v>0</v>
      </c>
      <c r="F27" s="198">
        <v>21.32</v>
      </c>
      <c r="G27" s="198">
        <v>0</v>
      </c>
      <c r="H27" s="198">
        <v>0</v>
      </c>
      <c r="I27" s="198">
        <v>27.57</v>
      </c>
      <c r="J27" s="198">
        <v>0</v>
      </c>
      <c r="K27" s="198">
        <v>9.41</v>
      </c>
      <c r="L27" s="198">
        <v>363.5</v>
      </c>
      <c r="M27" s="198">
        <v>28.23</v>
      </c>
      <c r="N27" s="198">
        <v>36.24</v>
      </c>
      <c r="O27" s="198">
        <v>0</v>
      </c>
      <c r="P27" s="198">
        <v>31.9</v>
      </c>
      <c r="Q27" s="198">
        <v>3.81</v>
      </c>
      <c r="R27" s="198">
        <v>7.24</v>
      </c>
      <c r="S27" s="198">
        <v>5.22</v>
      </c>
      <c r="T27" s="198">
        <v>0</v>
      </c>
      <c r="U27" s="198">
        <v>0.83</v>
      </c>
      <c r="V27" s="198">
        <v>6.36</v>
      </c>
      <c r="W27" s="198">
        <v>14.24</v>
      </c>
      <c r="X27" s="198">
        <v>35.82</v>
      </c>
      <c r="Y27" s="198">
        <v>9.15</v>
      </c>
      <c r="Z27" s="198">
        <v>44.58</v>
      </c>
      <c r="AA27" s="198">
        <v>19.98</v>
      </c>
      <c r="AB27" s="198">
        <v>0</v>
      </c>
      <c r="AC27" s="198">
        <v>9.92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38.17</v>
      </c>
      <c r="AJ27" s="198">
        <v>0</v>
      </c>
      <c r="AK27" s="198">
        <v>19.600000000000001</v>
      </c>
      <c r="AL27" s="198">
        <v>0</v>
      </c>
      <c r="AM27" s="198">
        <v>23.93</v>
      </c>
      <c r="AN27" s="198">
        <v>0</v>
      </c>
      <c r="AO27" s="198">
        <v>176.18</v>
      </c>
      <c r="AP27" s="198">
        <v>0</v>
      </c>
    </row>
    <row r="28" spans="1:42">
      <c r="A28" t="s">
        <v>70</v>
      </c>
      <c r="B28" s="198">
        <v>0</v>
      </c>
      <c r="C28" s="198">
        <v>13.11</v>
      </c>
      <c r="D28" s="198">
        <v>0</v>
      </c>
      <c r="E28" s="198">
        <v>0</v>
      </c>
      <c r="F28" s="198">
        <v>21.32</v>
      </c>
      <c r="G28" s="198">
        <v>0</v>
      </c>
      <c r="H28" s="198">
        <v>0</v>
      </c>
      <c r="I28" s="198">
        <v>27.57</v>
      </c>
      <c r="J28" s="198">
        <v>0</v>
      </c>
      <c r="K28" s="198">
        <v>9.41</v>
      </c>
      <c r="L28" s="198">
        <v>363.5</v>
      </c>
      <c r="M28" s="198">
        <v>1.1000000000000001</v>
      </c>
      <c r="N28" s="198">
        <v>1.41</v>
      </c>
      <c r="O28" s="198">
        <v>0</v>
      </c>
      <c r="P28" s="198">
        <v>1.24</v>
      </c>
      <c r="Q28" s="198">
        <v>0.26</v>
      </c>
      <c r="R28" s="198">
        <v>0.5</v>
      </c>
      <c r="S28" s="198">
        <v>0.32</v>
      </c>
      <c r="T28" s="198">
        <v>0</v>
      </c>
      <c r="U28" s="198">
        <v>0.83</v>
      </c>
      <c r="V28" s="198">
        <v>0.41</v>
      </c>
      <c r="W28" s="198">
        <v>1.45</v>
      </c>
      <c r="X28" s="198">
        <v>1.76</v>
      </c>
      <c r="Y28" s="198">
        <v>9.15</v>
      </c>
      <c r="Z28" s="198">
        <v>3.23</v>
      </c>
      <c r="AA28" s="198">
        <v>1.52</v>
      </c>
      <c r="AB28" s="198">
        <v>0</v>
      </c>
      <c r="AC28" s="198">
        <v>9.92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38.17</v>
      </c>
      <c r="AJ28" s="198">
        <v>0</v>
      </c>
      <c r="AK28" s="198">
        <v>3.72</v>
      </c>
      <c r="AL28" s="198">
        <v>0</v>
      </c>
      <c r="AM28" s="198">
        <v>23.93</v>
      </c>
      <c r="AN28" s="198">
        <v>0</v>
      </c>
      <c r="AO28" s="198">
        <v>176.18</v>
      </c>
      <c r="AP28" s="198">
        <v>0</v>
      </c>
    </row>
    <row r="29" spans="1:42">
      <c r="A29" t="s">
        <v>71</v>
      </c>
      <c r="B29" s="198">
        <v>0</v>
      </c>
      <c r="C29" s="198">
        <v>13.05</v>
      </c>
      <c r="D29" s="198">
        <v>0</v>
      </c>
      <c r="E29" s="198">
        <v>0</v>
      </c>
      <c r="F29" s="198">
        <v>21.32</v>
      </c>
      <c r="G29" s="198">
        <v>0</v>
      </c>
      <c r="H29" s="198">
        <v>0</v>
      </c>
      <c r="I29" s="198">
        <v>27.57</v>
      </c>
      <c r="J29" s="198">
        <v>0</v>
      </c>
      <c r="K29" s="198">
        <v>9.41</v>
      </c>
      <c r="L29" s="198">
        <v>325.14</v>
      </c>
      <c r="M29" s="198">
        <v>1.1000000000000001</v>
      </c>
      <c r="N29" s="198">
        <v>1.41</v>
      </c>
      <c r="O29" s="198">
        <v>0</v>
      </c>
      <c r="P29" s="198">
        <v>1.24</v>
      </c>
      <c r="Q29" s="198">
        <v>0.26</v>
      </c>
      <c r="R29" s="198">
        <v>0.5</v>
      </c>
      <c r="S29" s="198">
        <v>0.32</v>
      </c>
      <c r="T29" s="198">
        <v>0</v>
      </c>
      <c r="U29" s="198">
        <v>0.83</v>
      </c>
      <c r="V29" s="198">
        <v>0.25</v>
      </c>
      <c r="W29" s="198">
        <v>0.56000000000000005</v>
      </c>
      <c r="X29" s="198">
        <v>1.76</v>
      </c>
      <c r="Y29" s="198">
        <v>9.15</v>
      </c>
      <c r="Z29" s="198">
        <v>3.23</v>
      </c>
      <c r="AA29" s="198">
        <v>1.52</v>
      </c>
      <c r="AB29" s="198">
        <v>0</v>
      </c>
      <c r="AC29" s="198">
        <v>9.92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38.17</v>
      </c>
      <c r="AJ29" s="198">
        <v>0</v>
      </c>
      <c r="AK29" s="198">
        <v>2.67</v>
      </c>
      <c r="AL29" s="198">
        <v>0</v>
      </c>
      <c r="AM29" s="198">
        <v>23.93</v>
      </c>
      <c r="AN29" s="198">
        <v>0</v>
      </c>
      <c r="AO29" s="198">
        <v>176.18</v>
      </c>
      <c r="AP29" s="198">
        <v>0</v>
      </c>
    </row>
    <row r="30" spans="1:42">
      <c r="A30" t="s">
        <v>72</v>
      </c>
      <c r="B30" s="198">
        <v>0</v>
      </c>
      <c r="C30" s="198">
        <v>13.05</v>
      </c>
      <c r="D30" s="198">
        <v>0</v>
      </c>
      <c r="E30" s="198">
        <v>0</v>
      </c>
      <c r="F30" s="198">
        <v>21.32</v>
      </c>
      <c r="G30" s="198">
        <v>0</v>
      </c>
      <c r="H30" s="198">
        <v>0</v>
      </c>
      <c r="I30" s="198">
        <v>27.57</v>
      </c>
      <c r="J30" s="198">
        <v>0</v>
      </c>
      <c r="K30" s="198">
        <v>9.41</v>
      </c>
      <c r="L30" s="198">
        <v>325.14</v>
      </c>
      <c r="M30" s="198">
        <v>1.1000000000000001</v>
      </c>
      <c r="N30" s="198">
        <v>1.41</v>
      </c>
      <c r="O30" s="198">
        <v>0</v>
      </c>
      <c r="P30" s="198">
        <v>1.24</v>
      </c>
      <c r="Q30" s="198">
        <v>0.26</v>
      </c>
      <c r="R30" s="198">
        <v>0.5</v>
      </c>
      <c r="S30" s="198">
        <v>0.32</v>
      </c>
      <c r="T30" s="198">
        <v>0</v>
      </c>
      <c r="U30" s="198">
        <v>0.83</v>
      </c>
      <c r="V30" s="198">
        <v>0.25</v>
      </c>
      <c r="W30" s="198">
        <v>0.56000000000000005</v>
      </c>
      <c r="X30" s="198">
        <v>1.76</v>
      </c>
      <c r="Y30" s="198">
        <v>9.15</v>
      </c>
      <c r="Z30" s="198">
        <v>3.23</v>
      </c>
      <c r="AA30" s="198">
        <v>5.26</v>
      </c>
      <c r="AB30" s="198">
        <v>0</v>
      </c>
      <c r="AC30" s="198">
        <v>9.92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38.53</v>
      </c>
      <c r="AJ30" s="198">
        <v>0</v>
      </c>
      <c r="AK30" s="198">
        <v>2.67</v>
      </c>
      <c r="AL30" s="198">
        <v>0</v>
      </c>
      <c r="AM30" s="198">
        <v>23.93</v>
      </c>
      <c r="AN30" s="198">
        <v>0</v>
      </c>
      <c r="AO30" s="198">
        <v>176.18</v>
      </c>
      <c r="AP30" s="198">
        <v>0</v>
      </c>
    </row>
    <row r="31" spans="1:42">
      <c r="A31" t="s">
        <v>73</v>
      </c>
      <c r="B31" s="198">
        <v>0</v>
      </c>
      <c r="C31" s="198">
        <v>13.05</v>
      </c>
      <c r="D31" s="198">
        <v>0</v>
      </c>
      <c r="E31" s="198">
        <v>0</v>
      </c>
      <c r="F31" s="198">
        <v>21.32</v>
      </c>
      <c r="G31" s="198">
        <v>0</v>
      </c>
      <c r="H31" s="198">
        <v>0</v>
      </c>
      <c r="I31" s="198">
        <v>27.57</v>
      </c>
      <c r="J31" s="198">
        <v>0</v>
      </c>
      <c r="K31" s="198">
        <v>9.41</v>
      </c>
      <c r="L31" s="198">
        <v>325.14</v>
      </c>
      <c r="M31" s="198">
        <v>1.1000000000000001</v>
      </c>
      <c r="N31" s="198">
        <v>1.41</v>
      </c>
      <c r="O31" s="198">
        <v>0</v>
      </c>
      <c r="P31" s="198">
        <v>1.24</v>
      </c>
      <c r="Q31" s="198">
        <v>0.26</v>
      </c>
      <c r="R31" s="198">
        <v>0.5</v>
      </c>
      <c r="S31" s="198">
        <v>0.32</v>
      </c>
      <c r="T31" s="198">
        <v>0</v>
      </c>
      <c r="U31" s="198">
        <v>0.83</v>
      </c>
      <c r="V31" s="198">
        <v>0.25</v>
      </c>
      <c r="W31" s="198">
        <v>0.56000000000000005</v>
      </c>
      <c r="X31" s="198">
        <v>1.76</v>
      </c>
      <c r="Y31" s="198">
        <v>9.15</v>
      </c>
      <c r="Z31" s="198">
        <v>3.23</v>
      </c>
      <c r="AA31" s="198">
        <v>5.26</v>
      </c>
      <c r="AB31" s="198">
        <v>0</v>
      </c>
      <c r="AC31" s="198">
        <v>9.92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38.17</v>
      </c>
      <c r="AJ31" s="198">
        <v>0</v>
      </c>
      <c r="AK31" s="198">
        <v>4.34</v>
      </c>
      <c r="AL31" s="198">
        <v>0</v>
      </c>
      <c r="AM31" s="198">
        <v>23.93</v>
      </c>
      <c r="AN31" s="198">
        <v>0</v>
      </c>
      <c r="AO31" s="198">
        <v>176.18</v>
      </c>
      <c r="AP31" s="198">
        <v>0</v>
      </c>
    </row>
    <row r="32" spans="1:42">
      <c r="A32" t="s">
        <v>74</v>
      </c>
      <c r="B32" s="198">
        <v>0</v>
      </c>
      <c r="C32" s="198">
        <v>13.05</v>
      </c>
      <c r="D32" s="198">
        <v>0</v>
      </c>
      <c r="E32" s="198">
        <v>0</v>
      </c>
      <c r="F32" s="198">
        <v>21.32</v>
      </c>
      <c r="G32" s="198">
        <v>0</v>
      </c>
      <c r="H32" s="198">
        <v>0</v>
      </c>
      <c r="I32" s="198">
        <v>27.57</v>
      </c>
      <c r="J32" s="198">
        <v>0</v>
      </c>
      <c r="K32" s="198">
        <v>9.41</v>
      </c>
      <c r="L32" s="198">
        <v>240.14</v>
      </c>
      <c r="M32" s="198">
        <v>1.1000000000000001</v>
      </c>
      <c r="N32" s="198">
        <v>1.41</v>
      </c>
      <c r="O32" s="198">
        <v>0</v>
      </c>
      <c r="P32" s="198">
        <v>1.24</v>
      </c>
      <c r="Q32" s="198">
        <v>6.69</v>
      </c>
      <c r="R32" s="198">
        <v>13.01</v>
      </c>
      <c r="S32" s="198">
        <v>8.1</v>
      </c>
      <c r="T32" s="198">
        <v>0</v>
      </c>
      <c r="U32" s="198">
        <v>0.83</v>
      </c>
      <c r="V32" s="198">
        <v>6.36</v>
      </c>
      <c r="W32" s="198">
        <v>14.24</v>
      </c>
      <c r="X32" s="198">
        <v>1.76</v>
      </c>
      <c r="Y32" s="198">
        <v>9.15</v>
      </c>
      <c r="Z32" s="198">
        <v>25.35</v>
      </c>
      <c r="AA32" s="198">
        <v>19.98</v>
      </c>
      <c r="AB32" s="198">
        <v>0</v>
      </c>
      <c r="AC32" s="198">
        <v>9.92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38.17</v>
      </c>
      <c r="AJ32" s="198">
        <v>0</v>
      </c>
      <c r="AK32" s="198">
        <v>3.93</v>
      </c>
      <c r="AL32" s="198">
        <v>0</v>
      </c>
      <c r="AM32" s="198">
        <v>23.93</v>
      </c>
      <c r="AN32" s="198">
        <v>0</v>
      </c>
      <c r="AO32" s="198">
        <v>176.18</v>
      </c>
      <c r="AP32" s="198">
        <v>0</v>
      </c>
    </row>
    <row r="33" spans="1:42">
      <c r="A33" t="s">
        <v>75</v>
      </c>
      <c r="B33" s="198">
        <v>0</v>
      </c>
      <c r="C33" s="198">
        <v>13.05</v>
      </c>
      <c r="D33" s="198">
        <v>0</v>
      </c>
      <c r="E33" s="198">
        <v>0</v>
      </c>
      <c r="F33" s="198">
        <v>21.32</v>
      </c>
      <c r="G33" s="198">
        <v>0</v>
      </c>
      <c r="H33" s="198">
        <v>0</v>
      </c>
      <c r="I33" s="198">
        <v>27.57</v>
      </c>
      <c r="J33" s="198">
        <v>0</v>
      </c>
      <c r="K33" s="198">
        <v>4.5999999999999996</v>
      </c>
      <c r="L33" s="198">
        <v>190.5</v>
      </c>
      <c r="M33" s="198">
        <v>1.1000000000000001</v>
      </c>
      <c r="N33" s="198">
        <v>1.41</v>
      </c>
      <c r="O33" s="198">
        <v>0</v>
      </c>
      <c r="P33" s="198">
        <v>1.24</v>
      </c>
      <c r="Q33" s="198">
        <v>0.26</v>
      </c>
      <c r="R33" s="198">
        <v>0.51</v>
      </c>
      <c r="S33" s="198">
        <v>0.32</v>
      </c>
      <c r="T33" s="198">
        <v>0</v>
      </c>
      <c r="U33" s="198">
        <v>0.83</v>
      </c>
      <c r="V33" s="198">
        <v>0.28999999999999998</v>
      </c>
      <c r="W33" s="198">
        <v>0.56000000000000005</v>
      </c>
      <c r="X33" s="198">
        <v>1.76</v>
      </c>
      <c r="Y33" s="198">
        <v>9.15</v>
      </c>
      <c r="Z33" s="198">
        <v>3.23</v>
      </c>
      <c r="AA33" s="198">
        <v>5.26</v>
      </c>
      <c r="AB33" s="198">
        <v>0</v>
      </c>
      <c r="AC33" s="198">
        <v>9.92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38.17</v>
      </c>
      <c r="AJ33" s="198">
        <v>0</v>
      </c>
      <c r="AK33" s="198">
        <v>4.3499999999999996</v>
      </c>
      <c r="AL33" s="198">
        <v>0</v>
      </c>
      <c r="AM33" s="198">
        <v>23.93</v>
      </c>
      <c r="AN33" s="198">
        <v>0</v>
      </c>
      <c r="AO33" s="198">
        <v>176.18</v>
      </c>
      <c r="AP33" s="198">
        <v>0</v>
      </c>
    </row>
    <row r="34" spans="1:42">
      <c r="A34" t="s">
        <v>76</v>
      </c>
      <c r="B34" s="198">
        <v>0</v>
      </c>
      <c r="C34" s="198">
        <v>13.05</v>
      </c>
      <c r="D34" s="198">
        <v>0</v>
      </c>
      <c r="E34" s="198">
        <v>0</v>
      </c>
      <c r="F34" s="198">
        <v>21.32</v>
      </c>
      <c r="G34" s="198">
        <v>0</v>
      </c>
      <c r="H34" s="198">
        <v>0</v>
      </c>
      <c r="I34" s="198">
        <v>27.57</v>
      </c>
      <c r="J34" s="198">
        <v>0</v>
      </c>
      <c r="K34" s="198">
        <v>4.5999999999999996</v>
      </c>
      <c r="L34" s="198">
        <v>190.5</v>
      </c>
      <c r="M34" s="198">
        <v>1.1000000000000001</v>
      </c>
      <c r="N34" s="198">
        <v>1.41</v>
      </c>
      <c r="O34" s="198">
        <v>0</v>
      </c>
      <c r="P34" s="198">
        <v>1.24</v>
      </c>
      <c r="Q34" s="198">
        <v>0.26</v>
      </c>
      <c r="R34" s="198">
        <v>0.51</v>
      </c>
      <c r="S34" s="198">
        <v>0.32</v>
      </c>
      <c r="T34" s="198">
        <v>0</v>
      </c>
      <c r="U34" s="198">
        <v>0.83</v>
      </c>
      <c r="V34" s="198">
        <v>0.25</v>
      </c>
      <c r="W34" s="198">
        <v>0.56000000000000005</v>
      </c>
      <c r="X34" s="198">
        <v>1.76</v>
      </c>
      <c r="Y34" s="198">
        <v>9.15</v>
      </c>
      <c r="Z34" s="198">
        <v>3.23</v>
      </c>
      <c r="AA34" s="198">
        <v>5.26</v>
      </c>
      <c r="AB34" s="198">
        <v>0</v>
      </c>
      <c r="AC34" s="198">
        <v>9.92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38.17</v>
      </c>
      <c r="AJ34" s="198">
        <v>0</v>
      </c>
      <c r="AK34" s="198">
        <v>4.3499999999999996</v>
      </c>
      <c r="AL34" s="198">
        <v>0</v>
      </c>
      <c r="AM34" s="198">
        <v>23.93</v>
      </c>
      <c r="AN34" s="198">
        <v>0</v>
      </c>
      <c r="AO34" s="198">
        <v>176.18</v>
      </c>
      <c r="AP34" s="198">
        <v>0</v>
      </c>
    </row>
    <row r="35" spans="1:42">
      <c r="A35" t="s">
        <v>77</v>
      </c>
      <c r="B35" s="198">
        <v>0</v>
      </c>
      <c r="C35" s="198">
        <v>13.05</v>
      </c>
      <c r="D35" s="198">
        <v>0</v>
      </c>
      <c r="E35" s="198">
        <v>0</v>
      </c>
      <c r="F35" s="198">
        <v>21.32</v>
      </c>
      <c r="G35" s="198">
        <v>0</v>
      </c>
      <c r="H35" s="198">
        <v>0</v>
      </c>
      <c r="I35" s="198">
        <v>27.57</v>
      </c>
      <c r="J35" s="198">
        <v>0</v>
      </c>
      <c r="K35" s="198">
        <v>4.5999999999999996</v>
      </c>
      <c r="L35" s="198">
        <v>190.5</v>
      </c>
      <c r="M35" s="198">
        <v>1.1000000000000001</v>
      </c>
      <c r="N35" s="198">
        <v>1.41</v>
      </c>
      <c r="O35" s="198">
        <v>0</v>
      </c>
      <c r="P35" s="198">
        <v>1.24</v>
      </c>
      <c r="Q35" s="198">
        <v>0.26</v>
      </c>
      <c r="R35" s="198">
        <v>0.51</v>
      </c>
      <c r="S35" s="198">
        <v>0.32</v>
      </c>
      <c r="T35" s="198">
        <v>0</v>
      </c>
      <c r="U35" s="198">
        <v>0.83</v>
      </c>
      <c r="V35" s="198">
        <v>0.25</v>
      </c>
      <c r="W35" s="198">
        <v>0.56000000000000005</v>
      </c>
      <c r="X35" s="198">
        <v>1.76</v>
      </c>
      <c r="Y35" s="198">
        <v>9.15</v>
      </c>
      <c r="Z35" s="198">
        <v>3.23</v>
      </c>
      <c r="AA35" s="198">
        <v>5.26</v>
      </c>
      <c r="AB35" s="198">
        <v>0</v>
      </c>
      <c r="AC35" s="198">
        <v>9.92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37.6</v>
      </c>
      <c r="AJ35" s="198">
        <v>0</v>
      </c>
      <c r="AK35" s="198">
        <v>4.1399999999999997</v>
      </c>
      <c r="AL35" s="198">
        <v>0</v>
      </c>
      <c r="AM35" s="198">
        <v>23.93</v>
      </c>
      <c r="AN35" s="198">
        <v>0</v>
      </c>
      <c r="AO35" s="198">
        <v>180.53</v>
      </c>
      <c r="AP35" s="198">
        <v>0</v>
      </c>
    </row>
    <row r="36" spans="1:42">
      <c r="A36" t="s">
        <v>78</v>
      </c>
      <c r="B36" s="198">
        <v>0</v>
      </c>
      <c r="C36" s="198">
        <v>13.05</v>
      </c>
      <c r="D36" s="198">
        <v>0</v>
      </c>
      <c r="E36" s="198">
        <v>0</v>
      </c>
      <c r="F36" s="198">
        <v>21.32</v>
      </c>
      <c r="G36" s="198">
        <v>0</v>
      </c>
      <c r="H36" s="198">
        <v>0</v>
      </c>
      <c r="I36" s="198">
        <v>27.57</v>
      </c>
      <c r="J36" s="198">
        <v>0</v>
      </c>
      <c r="K36" s="198">
        <v>4.5999999999999996</v>
      </c>
      <c r="L36" s="198">
        <v>190.5</v>
      </c>
      <c r="M36" s="198">
        <v>1.1000000000000001</v>
      </c>
      <c r="N36" s="198">
        <v>1.41</v>
      </c>
      <c r="O36" s="198">
        <v>0</v>
      </c>
      <c r="P36" s="198">
        <v>1.24</v>
      </c>
      <c r="Q36" s="198">
        <v>0.26</v>
      </c>
      <c r="R36" s="198">
        <v>0.51</v>
      </c>
      <c r="S36" s="198">
        <v>0.32</v>
      </c>
      <c r="T36" s="198">
        <v>0</v>
      </c>
      <c r="U36" s="198">
        <v>0.83</v>
      </c>
      <c r="V36" s="198">
        <v>0.25</v>
      </c>
      <c r="W36" s="198">
        <v>0.56000000000000005</v>
      </c>
      <c r="X36" s="198">
        <v>1.76</v>
      </c>
      <c r="Y36" s="198">
        <v>9.15</v>
      </c>
      <c r="Z36" s="198">
        <v>3.23</v>
      </c>
      <c r="AA36" s="198">
        <v>5.26</v>
      </c>
      <c r="AB36" s="198">
        <v>0</v>
      </c>
      <c r="AC36" s="198">
        <v>9.92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37.950000000000003</v>
      </c>
      <c r="AJ36" s="198">
        <v>0</v>
      </c>
      <c r="AK36" s="198">
        <v>4.34</v>
      </c>
      <c r="AL36" s="198">
        <v>0</v>
      </c>
      <c r="AM36" s="198">
        <v>23.93</v>
      </c>
      <c r="AN36" s="198">
        <v>0</v>
      </c>
      <c r="AO36" s="198">
        <v>180.53</v>
      </c>
      <c r="AP36" s="198">
        <v>0</v>
      </c>
    </row>
    <row r="37" spans="1:42">
      <c r="A37" t="s">
        <v>79</v>
      </c>
      <c r="B37" s="198">
        <v>0</v>
      </c>
      <c r="C37" s="198">
        <v>13.05</v>
      </c>
      <c r="D37" s="198">
        <v>0</v>
      </c>
      <c r="E37" s="198">
        <v>0</v>
      </c>
      <c r="F37" s="198">
        <v>21.32</v>
      </c>
      <c r="G37" s="198">
        <v>0</v>
      </c>
      <c r="H37" s="198">
        <v>0</v>
      </c>
      <c r="I37" s="198">
        <v>27.57</v>
      </c>
      <c r="J37" s="198">
        <v>0</v>
      </c>
      <c r="K37" s="198">
        <v>4.5999999999999996</v>
      </c>
      <c r="L37" s="198">
        <v>190.5</v>
      </c>
      <c r="M37" s="198">
        <v>1.1000000000000001</v>
      </c>
      <c r="N37" s="198">
        <v>1.41</v>
      </c>
      <c r="O37" s="198">
        <v>0</v>
      </c>
      <c r="P37" s="198">
        <v>1.24</v>
      </c>
      <c r="Q37" s="198">
        <v>0.26</v>
      </c>
      <c r="R37" s="198">
        <v>0.51</v>
      </c>
      <c r="S37" s="198">
        <v>0.32</v>
      </c>
      <c r="T37" s="198">
        <v>0</v>
      </c>
      <c r="U37" s="198">
        <v>0.83</v>
      </c>
      <c r="V37" s="198">
        <v>0.25</v>
      </c>
      <c r="W37" s="198">
        <v>0.56000000000000005</v>
      </c>
      <c r="X37" s="198">
        <v>1.76</v>
      </c>
      <c r="Y37" s="198">
        <v>9.15</v>
      </c>
      <c r="Z37" s="198">
        <v>3.23</v>
      </c>
      <c r="AA37" s="198">
        <v>5.26</v>
      </c>
      <c r="AB37" s="198">
        <v>0</v>
      </c>
      <c r="AC37" s="198">
        <v>9.92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37.6</v>
      </c>
      <c r="AJ37" s="198">
        <v>0</v>
      </c>
      <c r="AK37" s="198">
        <v>4.3499999999999996</v>
      </c>
      <c r="AL37" s="198">
        <v>0</v>
      </c>
      <c r="AM37" s="198">
        <v>23.93</v>
      </c>
      <c r="AN37" s="198">
        <v>0</v>
      </c>
      <c r="AO37" s="198">
        <v>180.53</v>
      </c>
      <c r="AP37" s="198">
        <v>0</v>
      </c>
    </row>
    <row r="38" spans="1:42">
      <c r="A38" t="s">
        <v>80</v>
      </c>
      <c r="B38" s="198">
        <v>0</v>
      </c>
      <c r="C38" s="198">
        <v>13.05</v>
      </c>
      <c r="D38" s="198">
        <v>0</v>
      </c>
      <c r="E38" s="198">
        <v>0</v>
      </c>
      <c r="F38" s="198">
        <v>21.32</v>
      </c>
      <c r="G38" s="198">
        <v>0</v>
      </c>
      <c r="H38" s="198">
        <v>0</v>
      </c>
      <c r="I38" s="198">
        <v>27.57</v>
      </c>
      <c r="J38" s="198">
        <v>0</v>
      </c>
      <c r="K38" s="198">
        <v>4.5999999999999996</v>
      </c>
      <c r="L38" s="198">
        <v>190.5</v>
      </c>
      <c r="M38" s="198">
        <v>1.1000000000000001</v>
      </c>
      <c r="N38" s="198">
        <v>1.41</v>
      </c>
      <c r="O38" s="198">
        <v>0</v>
      </c>
      <c r="P38" s="198">
        <v>1.24</v>
      </c>
      <c r="Q38" s="198">
        <v>0.26</v>
      </c>
      <c r="R38" s="198">
        <v>0.51</v>
      </c>
      <c r="S38" s="198">
        <v>0.32</v>
      </c>
      <c r="T38" s="198">
        <v>0</v>
      </c>
      <c r="U38" s="198">
        <v>0.83</v>
      </c>
      <c r="V38" s="198">
        <v>0.25</v>
      </c>
      <c r="W38" s="198">
        <v>0.56000000000000005</v>
      </c>
      <c r="X38" s="198">
        <v>1.76</v>
      </c>
      <c r="Y38" s="198">
        <v>9.15</v>
      </c>
      <c r="Z38" s="198">
        <v>3.23</v>
      </c>
      <c r="AA38" s="198">
        <v>5.26</v>
      </c>
      <c r="AB38" s="198">
        <v>0</v>
      </c>
      <c r="AC38" s="198">
        <v>9.92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37.6</v>
      </c>
      <c r="AJ38" s="198">
        <v>0</v>
      </c>
      <c r="AK38" s="198">
        <v>4.1399999999999997</v>
      </c>
      <c r="AL38" s="198">
        <v>0</v>
      </c>
      <c r="AM38" s="198">
        <v>23.93</v>
      </c>
      <c r="AN38" s="198">
        <v>0</v>
      </c>
      <c r="AO38" s="198">
        <v>180.53</v>
      </c>
      <c r="AP38" s="198">
        <v>0</v>
      </c>
    </row>
    <row r="39" spans="1:42">
      <c r="A39" t="s">
        <v>81</v>
      </c>
      <c r="B39" s="198">
        <v>0</v>
      </c>
      <c r="C39" s="198">
        <v>13.05</v>
      </c>
      <c r="D39" s="198">
        <v>0</v>
      </c>
      <c r="E39" s="198">
        <v>0</v>
      </c>
      <c r="F39" s="198">
        <v>21.32</v>
      </c>
      <c r="G39" s="198">
        <v>0</v>
      </c>
      <c r="H39" s="198">
        <v>0</v>
      </c>
      <c r="I39" s="198">
        <v>27.24</v>
      </c>
      <c r="J39" s="198">
        <v>0</v>
      </c>
      <c r="K39" s="198">
        <v>4.5999999999999996</v>
      </c>
      <c r="L39" s="198">
        <v>190.5</v>
      </c>
      <c r="M39" s="198">
        <v>1.1000000000000001</v>
      </c>
      <c r="N39" s="198">
        <v>1.41</v>
      </c>
      <c r="O39" s="198">
        <v>0</v>
      </c>
      <c r="P39" s="198">
        <v>1.18</v>
      </c>
      <c r="Q39" s="198">
        <v>0.26</v>
      </c>
      <c r="R39" s="198">
        <v>0.51</v>
      </c>
      <c r="S39" s="198">
        <v>0.32</v>
      </c>
      <c r="T39" s="198">
        <v>0</v>
      </c>
      <c r="U39" s="198">
        <v>0.83</v>
      </c>
      <c r="V39" s="198">
        <v>0.25</v>
      </c>
      <c r="W39" s="198">
        <v>0.56000000000000005</v>
      </c>
      <c r="X39" s="198">
        <v>1.76</v>
      </c>
      <c r="Y39" s="198">
        <v>9.15</v>
      </c>
      <c r="Z39" s="198">
        <v>3.23</v>
      </c>
      <c r="AA39" s="198">
        <v>5.26</v>
      </c>
      <c r="AB39" s="198">
        <v>0</v>
      </c>
      <c r="AC39" s="198">
        <v>9.92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37.6</v>
      </c>
      <c r="AJ39" s="198">
        <v>0</v>
      </c>
      <c r="AK39" s="198">
        <v>4.3499999999999996</v>
      </c>
      <c r="AL39" s="198">
        <v>0</v>
      </c>
      <c r="AM39" s="198">
        <v>23.93</v>
      </c>
      <c r="AN39" s="198">
        <v>0</v>
      </c>
      <c r="AO39" s="198">
        <v>180.53</v>
      </c>
      <c r="AP39" s="198">
        <v>0</v>
      </c>
    </row>
    <row r="40" spans="1:42">
      <c r="A40" t="s">
        <v>82</v>
      </c>
      <c r="B40" s="198">
        <v>0</v>
      </c>
      <c r="C40" s="198">
        <v>13.05</v>
      </c>
      <c r="D40" s="198">
        <v>0</v>
      </c>
      <c r="E40" s="198">
        <v>0</v>
      </c>
      <c r="F40" s="198">
        <v>21.32</v>
      </c>
      <c r="G40" s="198">
        <v>0</v>
      </c>
      <c r="H40" s="198">
        <v>0</v>
      </c>
      <c r="I40" s="198">
        <v>27.24</v>
      </c>
      <c r="J40" s="198">
        <v>0</v>
      </c>
      <c r="K40" s="198">
        <v>4.5999999999999996</v>
      </c>
      <c r="L40" s="198">
        <v>190.5</v>
      </c>
      <c r="M40" s="198">
        <v>1.1000000000000001</v>
      </c>
      <c r="N40" s="198">
        <v>1.41</v>
      </c>
      <c r="O40" s="198">
        <v>0</v>
      </c>
      <c r="P40" s="198">
        <v>1.18</v>
      </c>
      <c r="Q40" s="198">
        <v>0.26</v>
      </c>
      <c r="R40" s="198">
        <v>0.51</v>
      </c>
      <c r="S40" s="198">
        <v>0.32</v>
      </c>
      <c r="T40" s="198">
        <v>0</v>
      </c>
      <c r="U40" s="198">
        <v>0.83</v>
      </c>
      <c r="V40" s="198">
        <v>0.25</v>
      </c>
      <c r="W40" s="198">
        <v>0.56000000000000005</v>
      </c>
      <c r="X40" s="198">
        <v>1.76</v>
      </c>
      <c r="Y40" s="198">
        <v>9.15</v>
      </c>
      <c r="Z40" s="198">
        <v>3.23</v>
      </c>
      <c r="AA40" s="198">
        <v>5.26</v>
      </c>
      <c r="AB40" s="198">
        <v>0</v>
      </c>
      <c r="AC40" s="198">
        <v>9.92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37.6</v>
      </c>
      <c r="AJ40" s="198">
        <v>0</v>
      </c>
      <c r="AK40" s="198">
        <v>4.3499999999999996</v>
      </c>
      <c r="AL40" s="198">
        <v>0</v>
      </c>
      <c r="AM40" s="198">
        <v>23.93</v>
      </c>
      <c r="AN40" s="198">
        <v>0</v>
      </c>
      <c r="AO40" s="198">
        <v>180.53</v>
      </c>
      <c r="AP40" s="198">
        <v>0</v>
      </c>
    </row>
    <row r="41" spans="1:42">
      <c r="A41" t="s">
        <v>83</v>
      </c>
      <c r="B41" s="198">
        <v>0</v>
      </c>
      <c r="C41" s="198">
        <v>13.01</v>
      </c>
      <c r="D41" s="198">
        <v>0</v>
      </c>
      <c r="E41" s="198">
        <v>0</v>
      </c>
      <c r="F41" s="198">
        <v>21.32</v>
      </c>
      <c r="G41" s="198">
        <v>0</v>
      </c>
      <c r="H41" s="198">
        <v>0</v>
      </c>
      <c r="I41" s="198">
        <v>27.24</v>
      </c>
      <c r="J41" s="198">
        <v>0</v>
      </c>
      <c r="K41" s="198">
        <v>4.5999999999999996</v>
      </c>
      <c r="L41" s="198">
        <v>190.5</v>
      </c>
      <c r="M41" s="198">
        <v>1.1000000000000001</v>
      </c>
      <c r="N41" s="198">
        <v>1.41</v>
      </c>
      <c r="O41" s="198">
        <v>0</v>
      </c>
      <c r="P41" s="198">
        <v>1.18</v>
      </c>
      <c r="Q41" s="198">
        <v>0.26</v>
      </c>
      <c r="R41" s="198">
        <v>0.51</v>
      </c>
      <c r="S41" s="198">
        <v>0.32</v>
      </c>
      <c r="T41" s="198">
        <v>0</v>
      </c>
      <c r="U41" s="198">
        <v>0.83</v>
      </c>
      <c r="V41" s="198">
        <v>0.25</v>
      </c>
      <c r="W41" s="198">
        <v>0.56000000000000005</v>
      </c>
      <c r="X41" s="198">
        <v>1.76</v>
      </c>
      <c r="Y41" s="198">
        <v>9.15</v>
      </c>
      <c r="Z41" s="198">
        <v>3.23</v>
      </c>
      <c r="AA41" s="198">
        <v>5.26</v>
      </c>
      <c r="AB41" s="198">
        <v>0</v>
      </c>
      <c r="AC41" s="198">
        <v>9.92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37.950000000000003</v>
      </c>
      <c r="AJ41" s="198">
        <v>0</v>
      </c>
      <c r="AK41" s="198">
        <v>4.3499999999999996</v>
      </c>
      <c r="AL41" s="198">
        <v>0</v>
      </c>
      <c r="AM41" s="198">
        <v>23.93</v>
      </c>
      <c r="AN41" s="198">
        <v>0</v>
      </c>
      <c r="AO41" s="198">
        <v>180.53</v>
      </c>
      <c r="AP41" s="198">
        <v>0</v>
      </c>
    </row>
    <row r="42" spans="1:42">
      <c r="A42" t="s">
        <v>84</v>
      </c>
      <c r="B42" s="198">
        <v>0</v>
      </c>
      <c r="C42" s="198">
        <v>13.01</v>
      </c>
      <c r="D42" s="198">
        <v>0</v>
      </c>
      <c r="E42" s="198">
        <v>0</v>
      </c>
      <c r="F42" s="198">
        <v>21.32</v>
      </c>
      <c r="G42" s="198">
        <v>0</v>
      </c>
      <c r="H42" s="198">
        <v>0</v>
      </c>
      <c r="I42" s="198">
        <v>27.24</v>
      </c>
      <c r="J42" s="198">
        <v>0</v>
      </c>
      <c r="K42" s="198">
        <v>4.5999999999999996</v>
      </c>
      <c r="L42" s="198">
        <v>190.5</v>
      </c>
      <c r="M42" s="198">
        <v>1.1000000000000001</v>
      </c>
      <c r="N42" s="198">
        <v>1.41</v>
      </c>
      <c r="O42" s="198">
        <v>0</v>
      </c>
      <c r="P42" s="198">
        <v>1.18</v>
      </c>
      <c r="Q42" s="198">
        <v>0.26</v>
      </c>
      <c r="R42" s="198">
        <v>0.51</v>
      </c>
      <c r="S42" s="198">
        <v>0.32</v>
      </c>
      <c r="T42" s="198">
        <v>0</v>
      </c>
      <c r="U42" s="198">
        <v>0.83</v>
      </c>
      <c r="V42" s="198">
        <v>0.25</v>
      </c>
      <c r="W42" s="198">
        <v>0.56000000000000005</v>
      </c>
      <c r="X42" s="198">
        <v>1.76</v>
      </c>
      <c r="Y42" s="198">
        <v>9.15</v>
      </c>
      <c r="Z42" s="198">
        <v>3.23</v>
      </c>
      <c r="AA42" s="198">
        <v>5.26</v>
      </c>
      <c r="AB42" s="198">
        <v>0</v>
      </c>
      <c r="AC42" s="198">
        <v>9.92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37.6</v>
      </c>
      <c r="AJ42" s="198">
        <v>0</v>
      </c>
      <c r="AK42" s="198">
        <v>4.3499999999999996</v>
      </c>
      <c r="AL42" s="198">
        <v>0</v>
      </c>
      <c r="AM42" s="198">
        <v>23.93</v>
      </c>
      <c r="AN42" s="198">
        <v>0</v>
      </c>
      <c r="AO42" s="198">
        <v>180.53</v>
      </c>
      <c r="AP42" s="198">
        <v>0</v>
      </c>
    </row>
    <row r="43" spans="1:42">
      <c r="A43" t="s">
        <v>85</v>
      </c>
      <c r="B43" s="198">
        <v>0</v>
      </c>
      <c r="C43" s="198">
        <v>13.01</v>
      </c>
      <c r="D43" s="198">
        <v>0</v>
      </c>
      <c r="E43" s="198">
        <v>0</v>
      </c>
      <c r="F43" s="198">
        <v>21.32</v>
      </c>
      <c r="G43" s="198">
        <v>0</v>
      </c>
      <c r="H43" s="198">
        <v>0</v>
      </c>
      <c r="I43" s="198">
        <v>27.24</v>
      </c>
      <c r="J43" s="198">
        <v>0</v>
      </c>
      <c r="K43" s="198">
        <v>4.5999999999999996</v>
      </c>
      <c r="L43" s="198">
        <v>190.5</v>
      </c>
      <c r="M43" s="198">
        <v>1.1000000000000001</v>
      </c>
      <c r="N43" s="198">
        <v>1.41</v>
      </c>
      <c r="O43" s="198">
        <v>0</v>
      </c>
      <c r="P43" s="198">
        <v>1.24</v>
      </c>
      <c r="Q43" s="198">
        <v>0.26</v>
      </c>
      <c r="R43" s="198">
        <v>0.51</v>
      </c>
      <c r="S43" s="198">
        <v>0.32</v>
      </c>
      <c r="T43" s="198">
        <v>0</v>
      </c>
      <c r="U43" s="198">
        <v>0.83</v>
      </c>
      <c r="V43" s="198">
        <v>0.25</v>
      </c>
      <c r="W43" s="198">
        <v>0.56000000000000005</v>
      </c>
      <c r="X43" s="198">
        <v>1.76</v>
      </c>
      <c r="Y43" s="198">
        <v>9.15</v>
      </c>
      <c r="Z43" s="198">
        <v>3.23</v>
      </c>
      <c r="AA43" s="198">
        <v>5.26</v>
      </c>
      <c r="AB43" s="198">
        <v>0</v>
      </c>
      <c r="AC43" s="198">
        <v>9.92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37.6</v>
      </c>
      <c r="AJ43" s="198">
        <v>0</v>
      </c>
      <c r="AK43" s="198">
        <v>4.3499999999999996</v>
      </c>
      <c r="AL43" s="198">
        <v>0</v>
      </c>
      <c r="AM43" s="198">
        <v>23.93</v>
      </c>
      <c r="AN43" s="198">
        <v>0</v>
      </c>
      <c r="AO43" s="198">
        <v>180.53</v>
      </c>
      <c r="AP43" s="198">
        <v>0</v>
      </c>
    </row>
    <row r="44" spans="1:42">
      <c r="A44" t="s">
        <v>86</v>
      </c>
      <c r="B44" s="198">
        <v>0</v>
      </c>
      <c r="C44" s="198">
        <v>13.01</v>
      </c>
      <c r="D44" s="198">
        <v>0</v>
      </c>
      <c r="E44" s="198">
        <v>0</v>
      </c>
      <c r="F44" s="198">
        <v>21.32</v>
      </c>
      <c r="G44" s="198">
        <v>0</v>
      </c>
      <c r="H44" s="198">
        <v>0</v>
      </c>
      <c r="I44" s="198">
        <v>27.24</v>
      </c>
      <c r="J44" s="198">
        <v>0</v>
      </c>
      <c r="K44" s="198">
        <v>4.5999999999999996</v>
      </c>
      <c r="L44" s="198">
        <v>190.5</v>
      </c>
      <c r="M44" s="198">
        <v>1.1000000000000001</v>
      </c>
      <c r="N44" s="198">
        <v>1.41</v>
      </c>
      <c r="O44" s="198">
        <v>0</v>
      </c>
      <c r="P44" s="198">
        <v>1.24</v>
      </c>
      <c r="Q44" s="198">
        <v>0.26</v>
      </c>
      <c r="R44" s="198">
        <v>0.51</v>
      </c>
      <c r="S44" s="198">
        <v>0.32</v>
      </c>
      <c r="T44" s="198">
        <v>0</v>
      </c>
      <c r="U44" s="198">
        <v>0.83</v>
      </c>
      <c r="V44" s="198">
        <v>0.25</v>
      </c>
      <c r="W44" s="198">
        <v>0.56000000000000005</v>
      </c>
      <c r="X44" s="198">
        <v>1.76</v>
      </c>
      <c r="Y44" s="198">
        <v>9.15</v>
      </c>
      <c r="Z44" s="198">
        <v>3.23</v>
      </c>
      <c r="AA44" s="198">
        <v>5.26</v>
      </c>
      <c r="AB44" s="198">
        <v>0</v>
      </c>
      <c r="AC44" s="198">
        <v>9.92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37.6</v>
      </c>
      <c r="AJ44" s="198">
        <v>0</v>
      </c>
      <c r="AK44" s="198">
        <v>4.34</v>
      </c>
      <c r="AL44" s="198">
        <v>0</v>
      </c>
      <c r="AM44" s="198">
        <v>23.93</v>
      </c>
      <c r="AN44" s="198">
        <v>0</v>
      </c>
      <c r="AO44" s="198">
        <v>180.53</v>
      </c>
      <c r="AP44" s="198">
        <v>0</v>
      </c>
    </row>
    <row r="45" spans="1:42">
      <c r="A45" t="s">
        <v>87</v>
      </c>
      <c r="B45" s="198">
        <v>0</v>
      </c>
      <c r="C45" s="198">
        <v>13.01</v>
      </c>
      <c r="D45" s="198">
        <v>0</v>
      </c>
      <c r="E45" s="198">
        <v>0</v>
      </c>
      <c r="F45" s="198">
        <v>21.32</v>
      </c>
      <c r="G45" s="198">
        <v>0</v>
      </c>
      <c r="H45" s="198">
        <v>0</v>
      </c>
      <c r="I45" s="198">
        <v>27.24</v>
      </c>
      <c r="J45" s="198">
        <v>0</v>
      </c>
      <c r="K45" s="198">
        <v>4.5999999999999996</v>
      </c>
      <c r="L45" s="198">
        <v>190.5</v>
      </c>
      <c r="M45" s="198">
        <v>1.1000000000000001</v>
      </c>
      <c r="N45" s="198">
        <v>1.41</v>
      </c>
      <c r="O45" s="198">
        <v>0</v>
      </c>
      <c r="P45" s="198">
        <v>1.24</v>
      </c>
      <c r="Q45" s="198">
        <v>0.26</v>
      </c>
      <c r="R45" s="198">
        <v>0.51</v>
      </c>
      <c r="S45" s="198">
        <v>0.32</v>
      </c>
      <c r="T45" s="198">
        <v>0</v>
      </c>
      <c r="U45" s="198">
        <v>0.83</v>
      </c>
      <c r="V45" s="198">
        <v>0.25</v>
      </c>
      <c r="W45" s="198">
        <v>0.56000000000000005</v>
      </c>
      <c r="X45" s="198">
        <v>1.76</v>
      </c>
      <c r="Y45" s="198">
        <v>9.15</v>
      </c>
      <c r="Z45" s="198">
        <v>3.23</v>
      </c>
      <c r="AA45" s="198">
        <v>5.26</v>
      </c>
      <c r="AB45" s="198">
        <v>0</v>
      </c>
      <c r="AC45" s="198">
        <v>9.92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37.6</v>
      </c>
      <c r="AJ45" s="198">
        <v>0</v>
      </c>
      <c r="AK45" s="198">
        <v>4.3499999999999996</v>
      </c>
      <c r="AL45" s="198">
        <v>0</v>
      </c>
      <c r="AM45" s="198">
        <v>23.93</v>
      </c>
      <c r="AN45" s="198">
        <v>0</v>
      </c>
      <c r="AO45" s="198">
        <v>180.53</v>
      </c>
      <c r="AP45" s="198">
        <v>0</v>
      </c>
    </row>
    <row r="46" spans="1:42">
      <c r="A46" t="s">
        <v>88</v>
      </c>
      <c r="B46" s="198">
        <v>0</v>
      </c>
      <c r="C46" s="198">
        <v>13.01</v>
      </c>
      <c r="D46" s="198">
        <v>0</v>
      </c>
      <c r="E46" s="198">
        <v>0</v>
      </c>
      <c r="F46" s="198">
        <v>21.32</v>
      </c>
      <c r="G46" s="198">
        <v>0</v>
      </c>
      <c r="H46" s="198">
        <v>0</v>
      </c>
      <c r="I46" s="198">
        <v>27.24</v>
      </c>
      <c r="J46" s="198">
        <v>0</v>
      </c>
      <c r="K46" s="198">
        <v>4.5999999999999996</v>
      </c>
      <c r="L46" s="198">
        <v>190.5</v>
      </c>
      <c r="M46" s="198">
        <v>1.1000000000000001</v>
      </c>
      <c r="N46" s="198">
        <v>1.41</v>
      </c>
      <c r="O46" s="198">
        <v>0</v>
      </c>
      <c r="P46" s="198">
        <v>1.24</v>
      </c>
      <c r="Q46" s="198">
        <v>0.26</v>
      </c>
      <c r="R46" s="198">
        <v>0.51</v>
      </c>
      <c r="S46" s="198">
        <v>0.32</v>
      </c>
      <c r="T46" s="198">
        <v>0</v>
      </c>
      <c r="U46" s="198">
        <v>0.83</v>
      </c>
      <c r="V46" s="198">
        <v>0.25</v>
      </c>
      <c r="W46" s="198">
        <v>0.56000000000000005</v>
      </c>
      <c r="X46" s="198">
        <v>1.76</v>
      </c>
      <c r="Y46" s="198">
        <v>9.15</v>
      </c>
      <c r="Z46" s="198">
        <v>3.23</v>
      </c>
      <c r="AA46" s="198">
        <v>5.26</v>
      </c>
      <c r="AB46" s="198">
        <v>0</v>
      </c>
      <c r="AC46" s="198">
        <v>9.92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37.6</v>
      </c>
      <c r="AJ46" s="198">
        <v>0</v>
      </c>
      <c r="AK46" s="198">
        <v>4.3499999999999996</v>
      </c>
      <c r="AL46" s="198">
        <v>0</v>
      </c>
      <c r="AM46" s="198">
        <v>23.93</v>
      </c>
      <c r="AN46" s="198">
        <v>0</v>
      </c>
      <c r="AO46" s="198">
        <v>180.53</v>
      </c>
      <c r="AP46" s="198">
        <v>0</v>
      </c>
    </row>
    <row r="47" spans="1:42">
      <c r="A47" t="s">
        <v>89</v>
      </c>
      <c r="B47" s="198">
        <v>0</v>
      </c>
      <c r="C47" s="198">
        <v>13.01</v>
      </c>
      <c r="D47" s="198">
        <v>0</v>
      </c>
      <c r="E47" s="198">
        <v>0</v>
      </c>
      <c r="F47" s="198">
        <v>21.32</v>
      </c>
      <c r="G47" s="198">
        <v>0</v>
      </c>
      <c r="H47" s="198">
        <v>0</v>
      </c>
      <c r="I47" s="198">
        <v>27.24</v>
      </c>
      <c r="J47" s="198">
        <v>0</v>
      </c>
      <c r="K47" s="198">
        <v>4.5999999999999996</v>
      </c>
      <c r="L47" s="198">
        <v>218.5</v>
      </c>
      <c r="M47" s="198">
        <v>1.1000000000000001</v>
      </c>
      <c r="N47" s="198">
        <v>1.41</v>
      </c>
      <c r="O47" s="198">
        <v>0</v>
      </c>
      <c r="P47" s="198">
        <v>1.24</v>
      </c>
      <c r="Q47" s="198">
        <v>0.26</v>
      </c>
      <c r="R47" s="198">
        <v>0.51</v>
      </c>
      <c r="S47" s="198">
        <v>0.32</v>
      </c>
      <c r="T47" s="198">
        <v>0</v>
      </c>
      <c r="U47" s="198">
        <v>0.83</v>
      </c>
      <c r="V47" s="198">
        <v>0.25</v>
      </c>
      <c r="W47" s="198">
        <v>0.56000000000000005</v>
      </c>
      <c r="X47" s="198">
        <v>1.76</v>
      </c>
      <c r="Y47" s="198">
        <v>9.15</v>
      </c>
      <c r="Z47" s="198">
        <v>3.23</v>
      </c>
      <c r="AA47" s="198">
        <v>5.26</v>
      </c>
      <c r="AB47" s="198">
        <v>0</v>
      </c>
      <c r="AC47" s="198">
        <v>12.71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37.6</v>
      </c>
      <c r="AJ47" s="198">
        <v>0</v>
      </c>
      <c r="AK47" s="198">
        <v>4.3499999999999996</v>
      </c>
      <c r="AL47" s="198">
        <v>0</v>
      </c>
      <c r="AM47" s="198">
        <v>23.93</v>
      </c>
      <c r="AN47" s="198">
        <v>0</v>
      </c>
      <c r="AO47" s="198">
        <v>180.53</v>
      </c>
      <c r="AP47" s="198">
        <v>0</v>
      </c>
    </row>
    <row r="48" spans="1:42">
      <c r="A48" t="s">
        <v>90</v>
      </c>
      <c r="B48" s="198">
        <v>0</v>
      </c>
      <c r="C48" s="198">
        <v>13.01</v>
      </c>
      <c r="D48" s="198">
        <v>0</v>
      </c>
      <c r="E48" s="198">
        <v>0</v>
      </c>
      <c r="F48" s="198">
        <v>21.32</v>
      </c>
      <c r="G48" s="198">
        <v>0</v>
      </c>
      <c r="H48" s="198">
        <v>0</v>
      </c>
      <c r="I48" s="198">
        <v>27.24</v>
      </c>
      <c r="J48" s="198">
        <v>0</v>
      </c>
      <c r="K48" s="198">
        <v>4.5999999999999996</v>
      </c>
      <c r="L48" s="198">
        <v>258.5</v>
      </c>
      <c r="M48" s="198">
        <v>1.1000000000000001</v>
      </c>
      <c r="N48" s="198">
        <v>1.41</v>
      </c>
      <c r="O48" s="198">
        <v>0</v>
      </c>
      <c r="P48" s="198">
        <v>1.24</v>
      </c>
      <c r="Q48" s="198">
        <v>0.26</v>
      </c>
      <c r="R48" s="198">
        <v>0.51</v>
      </c>
      <c r="S48" s="198">
        <v>0.32</v>
      </c>
      <c r="T48" s="198">
        <v>0</v>
      </c>
      <c r="U48" s="198">
        <v>0.83</v>
      </c>
      <c r="V48" s="198">
        <v>0.25</v>
      </c>
      <c r="W48" s="198">
        <v>0.56000000000000005</v>
      </c>
      <c r="X48" s="198">
        <v>1.76</v>
      </c>
      <c r="Y48" s="198">
        <v>9.15</v>
      </c>
      <c r="Z48" s="198">
        <v>3.23</v>
      </c>
      <c r="AA48" s="198">
        <v>5.26</v>
      </c>
      <c r="AB48" s="198">
        <v>0</v>
      </c>
      <c r="AC48" s="198">
        <v>12.71</v>
      </c>
      <c r="AD48" s="198">
        <v>0</v>
      </c>
      <c r="AE48" s="198">
        <v>0</v>
      </c>
      <c r="AF48" s="198">
        <v>0</v>
      </c>
      <c r="AG48" s="198">
        <v>0</v>
      </c>
      <c r="AH48" s="198">
        <v>11.57</v>
      </c>
      <c r="AI48" s="198">
        <v>37.950000000000003</v>
      </c>
      <c r="AJ48" s="198">
        <v>0</v>
      </c>
      <c r="AK48" s="198">
        <v>4.3499999999999996</v>
      </c>
      <c r="AL48" s="198">
        <v>0</v>
      </c>
      <c r="AM48" s="198">
        <v>23.93</v>
      </c>
      <c r="AN48" s="198">
        <v>0</v>
      </c>
      <c r="AO48" s="198">
        <v>180.53</v>
      </c>
      <c r="AP48" s="198">
        <v>0</v>
      </c>
    </row>
    <row r="49" spans="1:42">
      <c r="A49" t="s">
        <v>91</v>
      </c>
      <c r="B49" s="198">
        <v>0</v>
      </c>
      <c r="C49" s="198">
        <v>13.01</v>
      </c>
      <c r="D49" s="198">
        <v>0</v>
      </c>
      <c r="E49" s="198">
        <v>0</v>
      </c>
      <c r="F49" s="198">
        <v>21.32</v>
      </c>
      <c r="G49" s="198">
        <v>0</v>
      </c>
      <c r="H49" s="198">
        <v>0</v>
      </c>
      <c r="I49" s="198">
        <v>27.24</v>
      </c>
      <c r="J49" s="198">
        <v>0</v>
      </c>
      <c r="K49" s="198">
        <v>4.5999999999999996</v>
      </c>
      <c r="L49" s="198">
        <v>318.5</v>
      </c>
      <c r="M49" s="198">
        <v>1.1000000000000001</v>
      </c>
      <c r="N49" s="198">
        <v>1.41</v>
      </c>
      <c r="O49" s="198">
        <v>0</v>
      </c>
      <c r="P49" s="198">
        <v>1.24</v>
      </c>
      <c r="Q49" s="198">
        <v>0.26</v>
      </c>
      <c r="R49" s="198">
        <v>0.51</v>
      </c>
      <c r="S49" s="198">
        <v>0.32</v>
      </c>
      <c r="T49" s="198">
        <v>0</v>
      </c>
      <c r="U49" s="198">
        <v>0.83</v>
      </c>
      <c r="V49" s="198">
        <v>0.25</v>
      </c>
      <c r="W49" s="198">
        <v>0.56000000000000005</v>
      </c>
      <c r="X49" s="198">
        <v>1.76</v>
      </c>
      <c r="Y49" s="198">
        <v>9.15</v>
      </c>
      <c r="Z49" s="198">
        <v>3.23</v>
      </c>
      <c r="AA49" s="198">
        <v>5.26</v>
      </c>
      <c r="AB49" s="198">
        <v>0</v>
      </c>
      <c r="AC49" s="198">
        <v>12.71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37.950000000000003</v>
      </c>
      <c r="AJ49" s="198">
        <v>0</v>
      </c>
      <c r="AK49" s="198">
        <v>4.3499999999999996</v>
      </c>
      <c r="AL49" s="198">
        <v>0</v>
      </c>
      <c r="AM49" s="198">
        <v>23.93</v>
      </c>
      <c r="AN49" s="198">
        <v>0</v>
      </c>
      <c r="AO49" s="198">
        <v>180.53</v>
      </c>
      <c r="AP49" s="198">
        <v>0</v>
      </c>
    </row>
    <row r="50" spans="1:42">
      <c r="A50" t="s">
        <v>92</v>
      </c>
      <c r="B50" s="198">
        <v>0</v>
      </c>
      <c r="C50" s="198">
        <v>13.01</v>
      </c>
      <c r="D50" s="198">
        <v>0</v>
      </c>
      <c r="E50" s="198">
        <v>0</v>
      </c>
      <c r="F50" s="198">
        <v>21.32</v>
      </c>
      <c r="G50" s="198">
        <v>0</v>
      </c>
      <c r="H50" s="198">
        <v>0</v>
      </c>
      <c r="I50" s="198">
        <v>27.24</v>
      </c>
      <c r="J50" s="198">
        <v>0</v>
      </c>
      <c r="K50" s="198">
        <v>4.5999999999999996</v>
      </c>
      <c r="L50" s="198">
        <v>363.5</v>
      </c>
      <c r="M50" s="198">
        <v>1.1000000000000001</v>
      </c>
      <c r="N50" s="198">
        <v>1.41</v>
      </c>
      <c r="O50" s="198">
        <v>0</v>
      </c>
      <c r="P50" s="198">
        <v>1.24</v>
      </c>
      <c r="Q50" s="198">
        <v>0.26</v>
      </c>
      <c r="R50" s="198">
        <v>0.51</v>
      </c>
      <c r="S50" s="198">
        <v>0.32</v>
      </c>
      <c r="T50" s="198">
        <v>0</v>
      </c>
      <c r="U50" s="198">
        <v>0.83</v>
      </c>
      <c r="V50" s="198">
        <v>0.25</v>
      </c>
      <c r="W50" s="198">
        <v>0.56000000000000005</v>
      </c>
      <c r="X50" s="198">
        <v>1.76</v>
      </c>
      <c r="Y50" s="198">
        <v>9.15</v>
      </c>
      <c r="Z50" s="198">
        <v>3.23</v>
      </c>
      <c r="AA50" s="198">
        <v>5.26</v>
      </c>
      <c r="AB50" s="198">
        <v>0</v>
      </c>
      <c r="AC50" s="198">
        <v>12.71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37.950000000000003</v>
      </c>
      <c r="AJ50" s="198">
        <v>0</v>
      </c>
      <c r="AK50" s="198">
        <v>4.3499999999999996</v>
      </c>
      <c r="AL50" s="198">
        <v>0</v>
      </c>
      <c r="AM50" s="198">
        <v>23.93</v>
      </c>
      <c r="AN50" s="198">
        <v>0</v>
      </c>
      <c r="AO50" s="198">
        <v>180.53</v>
      </c>
      <c r="AP50" s="198">
        <v>0</v>
      </c>
    </row>
    <row r="51" spans="1:42">
      <c r="A51" t="s">
        <v>93</v>
      </c>
      <c r="B51" s="198">
        <v>0</v>
      </c>
      <c r="C51" s="198">
        <v>13.01</v>
      </c>
      <c r="D51" s="198">
        <v>0</v>
      </c>
      <c r="E51" s="198">
        <v>0</v>
      </c>
      <c r="F51" s="198">
        <v>21.32</v>
      </c>
      <c r="G51" s="198">
        <v>0</v>
      </c>
      <c r="H51" s="198">
        <v>0</v>
      </c>
      <c r="I51" s="198">
        <v>27.24</v>
      </c>
      <c r="J51" s="198">
        <v>0</v>
      </c>
      <c r="K51" s="198">
        <v>9.41</v>
      </c>
      <c r="L51" s="198">
        <v>363.5</v>
      </c>
      <c r="M51" s="198">
        <v>1.1000000000000001</v>
      </c>
      <c r="N51" s="198">
        <v>1.41</v>
      </c>
      <c r="O51" s="198">
        <v>0</v>
      </c>
      <c r="P51" s="198">
        <v>1.24</v>
      </c>
      <c r="Q51" s="198">
        <v>3.81</v>
      </c>
      <c r="R51" s="198">
        <v>7.24</v>
      </c>
      <c r="S51" s="198">
        <v>5.22</v>
      </c>
      <c r="T51" s="198">
        <v>0</v>
      </c>
      <c r="U51" s="198">
        <v>0.83</v>
      </c>
      <c r="V51" s="198">
        <v>0.25</v>
      </c>
      <c r="W51" s="198">
        <v>0.56000000000000005</v>
      </c>
      <c r="X51" s="198">
        <v>1.76</v>
      </c>
      <c r="Y51" s="198">
        <v>9.15</v>
      </c>
      <c r="Z51" s="198">
        <v>3.23</v>
      </c>
      <c r="AA51" s="198">
        <v>19.88</v>
      </c>
      <c r="AB51" s="198">
        <v>0</v>
      </c>
      <c r="AC51" s="198">
        <v>12.71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37.6</v>
      </c>
      <c r="AJ51" s="198">
        <v>0</v>
      </c>
      <c r="AK51" s="198">
        <v>4.3499999999999996</v>
      </c>
      <c r="AL51" s="198">
        <v>0</v>
      </c>
      <c r="AM51" s="198">
        <v>23.93</v>
      </c>
      <c r="AN51" s="198">
        <v>0</v>
      </c>
      <c r="AO51" s="198">
        <v>180.53</v>
      </c>
      <c r="AP51" s="198">
        <v>0</v>
      </c>
    </row>
    <row r="52" spans="1:42">
      <c r="A52" t="s">
        <v>94</v>
      </c>
      <c r="B52" s="198">
        <v>0</v>
      </c>
      <c r="C52" s="198">
        <v>13.01</v>
      </c>
      <c r="D52" s="198">
        <v>0</v>
      </c>
      <c r="E52" s="198">
        <v>0</v>
      </c>
      <c r="F52" s="198">
        <v>21.32</v>
      </c>
      <c r="G52" s="198">
        <v>0</v>
      </c>
      <c r="H52" s="198">
        <v>0</v>
      </c>
      <c r="I52" s="198">
        <v>27.24</v>
      </c>
      <c r="J52" s="198">
        <v>0</v>
      </c>
      <c r="K52" s="198">
        <v>9.41</v>
      </c>
      <c r="L52" s="198">
        <v>363.5</v>
      </c>
      <c r="M52" s="198">
        <v>1.1000000000000001</v>
      </c>
      <c r="N52" s="198">
        <v>1.41</v>
      </c>
      <c r="O52" s="198">
        <v>0</v>
      </c>
      <c r="P52" s="198">
        <v>1.24</v>
      </c>
      <c r="Q52" s="198">
        <v>3.81</v>
      </c>
      <c r="R52" s="198">
        <v>7.24</v>
      </c>
      <c r="S52" s="198">
        <v>5.22</v>
      </c>
      <c r="T52" s="198">
        <v>0</v>
      </c>
      <c r="U52" s="198">
        <v>0.83</v>
      </c>
      <c r="V52" s="198">
        <v>6.36</v>
      </c>
      <c r="W52" s="198">
        <v>14.24</v>
      </c>
      <c r="X52" s="198">
        <v>1.76</v>
      </c>
      <c r="Y52" s="198">
        <v>9.15</v>
      </c>
      <c r="Z52" s="198">
        <v>3.23</v>
      </c>
      <c r="AA52" s="198">
        <v>19.88</v>
      </c>
      <c r="AB52" s="198">
        <v>0</v>
      </c>
      <c r="AC52" s="198">
        <v>12.71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37.6</v>
      </c>
      <c r="AJ52" s="198">
        <v>0</v>
      </c>
      <c r="AK52" s="198">
        <v>4.3499999999999996</v>
      </c>
      <c r="AL52" s="198">
        <v>0</v>
      </c>
      <c r="AM52" s="198">
        <v>23.93</v>
      </c>
      <c r="AN52" s="198">
        <v>0</v>
      </c>
      <c r="AO52" s="198">
        <v>180.53</v>
      </c>
      <c r="AP52" s="198">
        <v>0</v>
      </c>
    </row>
    <row r="53" spans="1:42">
      <c r="A53" t="s">
        <v>95</v>
      </c>
      <c r="B53" s="198">
        <v>0</v>
      </c>
      <c r="C53" s="198">
        <v>13.01</v>
      </c>
      <c r="D53" s="198">
        <v>0</v>
      </c>
      <c r="E53" s="198">
        <v>0</v>
      </c>
      <c r="F53" s="198">
        <v>21.32</v>
      </c>
      <c r="G53" s="198">
        <v>0</v>
      </c>
      <c r="H53" s="198">
        <v>0</v>
      </c>
      <c r="I53" s="198">
        <v>27.24</v>
      </c>
      <c r="J53" s="198">
        <v>0</v>
      </c>
      <c r="K53" s="198">
        <v>9.41</v>
      </c>
      <c r="L53" s="198">
        <v>363.5</v>
      </c>
      <c r="M53" s="198">
        <v>1.1000000000000001</v>
      </c>
      <c r="N53" s="198">
        <v>1.41</v>
      </c>
      <c r="O53" s="198">
        <v>0</v>
      </c>
      <c r="P53" s="198">
        <v>1.24</v>
      </c>
      <c r="Q53" s="198">
        <v>3.81</v>
      </c>
      <c r="R53" s="198">
        <v>7.24</v>
      </c>
      <c r="S53" s="198">
        <v>5.22</v>
      </c>
      <c r="T53" s="198">
        <v>0</v>
      </c>
      <c r="U53" s="198">
        <v>0.83</v>
      </c>
      <c r="V53" s="198">
        <v>6.36</v>
      </c>
      <c r="W53" s="198">
        <v>14.24</v>
      </c>
      <c r="X53" s="198">
        <v>1.76</v>
      </c>
      <c r="Y53" s="198">
        <v>9.15</v>
      </c>
      <c r="Z53" s="198">
        <v>3.23</v>
      </c>
      <c r="AA53" s="198">
        <v>19.88</v>
      </c>
      <c r="AB53" s="198">
        <v>0</v>
      </c>
      <c r="AC53" s="198">
        <v>12.71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37.6</v>
      </c>
      <c r="AJ53" s="198">
        <v>0</v>
      </c>
      <c r="AK53" s="198">
        <v>4.3499999999999996</v>
      </c>
      <c r="AL53" s="198">
        <v>0</v>
      </c>
      <c r="AM53" s="198">
        <v>23.93</v>
      </c>
      <c r="AN53" s="198">
        <v>0</v>
      </c>
      <c r="AO53" s="198">
        <v>180.53</v>
      </c>
      <c r="AP53" s="198">
        <v>0</v>
      </c>
    </row>
    <row r="54" spans="1:42">
      <c r="A54" t="s">
        <v>96</v>
      </c>
      <c r="B54" s="198">
        <v>0</v>
      </c>
      <c r="C54" s="198">
        <v>13.01</v>
      </c>
      <c r="D54" s="198">
        <v>0</v>
      </c>
      <c r="E54" s="198">
        <v>0</v>
      </c>
      <c r="F54" s="198">
        <v>21.32</v>
      </c>
      <c r="G54" s="198">
        <v>0</v>
      </c>
      <c r="H54" s="198">
        <v>0</v>
      </c>
      <c r="I54" s="198">
        <v>27.24</v>
      </c>
      <c r="J54" s="198">
        <v>0</v>
      </c>
      <c r="K54" s="198">
        <v>9.41</v>
      </c>
      <c r="L54" s="198">
        <v>363.5</v>
      </c>
      <c r="M54" s="198">
        <v>1.1000000000000001</v>
      </c>
      <c r="N54" s="198">
        <v>1.41</v>
      </c>
      <c r="O54" s="198">
        <v>0</v>
      </c>
      <c r="P54" s="198">
        <v>1.24</v>
      </c>
      <c r="Q54" s="198">
        <v>3.81</v>
      </c>
      <c r="R54" s="198">
        <v>7.24</v>
      </c>
      <c r="S54" s="198">
        <v>5.22</v>
      </c>
      <c r="T54" s="198">
        <v>0</v>
      </c>
      <c r="U54" s="198">
        <v>0.83</v>
      </c>
      <c r="V54" s="198">
        <v>6.36</v>
      </c>
      <c r="W54" s="198">
        <v>14.24</v>
      </c>
      <c r="X54" s="198">
        <v>1.76</v>
      </c>
      <c r="Y54" s="198">
        <v>9.15</v>
      </c>
      <c r="Z54" s="198">
        <v>44.58</v>
      </c>
      <c r="AA54" s="198">
        <v>19.88</v>
      </c>
      <c r="AB54" s="198">
        <v>0</v>
      </c>
      <c r="AC54" s="198">
        <v>13.32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37.6</v>
      </c>
      <c r="AJ54" s="198">
        <v>0</v>
      </c>
      <c r="AK54" s="198">
        <v>20.32</v>
      </c>
      <c r="AL54" s="198">
        <v>0</v>
      </c>
      <c r="AM54" s="198">
        <v>23.93</v>
      </c>
      <c r="AN54" s="198">
        <v>0</v>
      </c>
      <c r="AO54" s="198">
        <v>180.53</v>
      </c>
      <c r="AP54" s="198">
        <v>0</v>
      </c>
    </row>
    <row r="55" spans="1:42">
      <c r="A55" t="s">
        <v>97</v>
      </c>
      <c r="B55" s="198">
        <v>0</v>
      </c>
      <c r="C55" s="198">
        <v>13.01</v>
      </c>
      <c r="D55" s="198">
        <v>0</v>
      </c>
      <c r="E55" s="198">
        <v>0</v>
      </c>
      <c r="F55" s="198">
        <v>21.32</v>
      </c>
      <c r="G55" s="198">
        <v>0</v>
      </c>
      <c r="H55" s="198">
        <v>0</v>
      </c>
      <c r="I55" s="198">
        <v>27.07</v>
      </c>
      <c r="J55" s="198">
        <v>0</v>
      </c>
      <c r="K55" s="198">
        <v>9.41</v>
      </c>
      <c r="L55" s="198">
        <v>363.5</v>
      </c>
      <c r="M55" s="198">
        <v>1.1000000000000001</v>
      </c>
      <c r="N55" s="198">
        <v>1.41</v>
      </c>
      <c r="O55" s="198">
        <v>0</v>
      </c>
      <c r="P55" s="198">
        <v>1.24</v>
      </c>
      <c r="Q55" s="198">
        <v>3.81</v>
      </c>
      <c r="R55" s="198">
        <v>7.24</v>
      </c>
      <c r="S55" s="198">
        <v>5.22</v>
      </c>
      <c r="T55" s="198">
        <v>0</v>
      </c>
      <c r="U55" s="198">
        <v>0.83</v>
      </c>
      <c r="V55" s="198">
        <v>6.36</v>
      </c>
      <c r="W55" s="198">
        <v>14.24</v>
      </c>
      <c r="X55" s="198">
        <v>1.76</v>
      </c>
      <c r="Y55" s="198">
        <v>9.15</v>
      </c>
      <c r="Z55" s="198">
        <v>44.58</v>
      </c>
      <c r="AA55" s="198">
        <v>19.98</v>
      </c>
      <c r="AB55" s="198">
        <v>0</v>
      </c>
      <c r="AC55" s="198">
        <v>9.93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37.6</v>
      </c>
      <c r="AJ55" s="198">
        <v>0</v>
      </c>
      <c r="AK55" s="198">
        <v>21.11</v>
      </c>
      <c r="AL55" s="198">
        <v>0</v>
      </c>
      <c r="AM55" s="198">
        <v>23.93</v>
      </c>
      <c r="AN55" s="198">
        <v>0</v>
      </c>
      <c r="AO55" s="198">
        <v>180.53</v>
      </c>
      <c r="AP55" s="198">
        <v>0</v>
      </c>
    </row>
    <row r="56" spans="1:42">
      <c r="A56" t="s">
        <v>98</v>
      </c>
      <c r="B56" s="198">
        <v>0</v>
      </c>
      <c r="C56" s="198">
        <v>13.01</v>
      </c>
      <c r="D56" s="198">
        <v>0</v>
      </c>
      <c r="E56" s="198">
        <v>0</v>
      </c>
      <c r="F56" s="198">
        <v>21.32</v>
      </c>
      <c r="G56" s="198">
        <v>0</v>
      </c>
      <c r="H56" s="198">
        <v>0</v>
      </c>
      <c r="I56" s="198">
        <v>27.07</v>
      </c>
      <c r="J56" s="198">
        <v>0</v>
      </c>
      <c r="K56" s="198">
        <v>9.41</v>
      </c>
      <c r="L56" s="198">
        <v>363.5</v>
      </c>
      <c r="M56" s="198">
        <v>1.1000000000000001</v>
      </c>
      <c r="N56" s="198">
        <v>1.41</v>
      </c>
      <c r="O56" s="198">
        <v>0</v>
      </c>
      <c r="P56" s="198">
        <v>1.24</v>
      </c>
      <c r="Q56" s="198">
        <v>3.81</v>
      </c>
      <c r="R56" s="198">
        <v>7.24</v>
      </c>
      <c r="S56" s="198">
        <v>5.22</v>
      </c>
      <c r="T56" s="198">
        <v>0</v>
      </c>
      <c r="U56" s="198">
        <v>0.83</v>
      </c>
      <c r="V56" s="198">
        <v>6.36</v>
      </c>
      <c r="W56" s="198">
        <v>14.24</v>
      </c>
      <c r="X56" s="198">
        <v>1.76</v>
      </c>
      <c r="Y56" s="198">
        <v>9.15</v>
      </c>
      <c r="Z56" s="198">
        <v>44.58</v>
      </c>
      <c r="AA56" s="198">
        <v>19.98</v>
      </c>
      <c r="AB56" s="198">
        <v>0</v>
      </c>
      <c r="AC56" s="198">
        <v>9.93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37.6</v>
      </c>
      <c r="AJ56" s="198">
        <v>0</v>
      </c>
      <c r="AK56" s="198">
        <v>19.989999999999998</v>
      </c>
      <c r="AL56" s="198">
        <v>0</v>
      </c>
      <c r="AM56" s="198">
        <v>23.93</v>
      </c>
      <c r="AN56" s="198">
        <v>0</v>
      </c>
      <c r="AO56" s="198">
        <v>180.53</v>
      </c>
      <c r="AP56" s="198">
        <v>0</v>
      </c>
    </row>
    <row r="57" spans="1:42">
      <c r="A57" t="s">
        <v>99</v>
      </c>
      <c r="B57" s="198">
        <v>0</v>
      </c>
      <c r="C57" s="198">
        <v>13.01</v>
      </c>
      <c r="D57" s="198">
        <v>0</v>
      </c>
      <c r="E57" s="198">
        <v>0</v>
      </c>
      <c r="F57" s="198">
        <v>21.32</v>
      </c>
      <c r="G57" s="198">
        <v>0</v>
      </c>
      <c r="H57" s="198">
        <v>0</v>
      </c>
      <c r="I57" s="198">
        <v>27.07</v>
      </c>
      <c r="J57" s="198">
        <v>0</v>
      </c>
      <c r="K57" s="198">
        <v>9.41</v>
      </c>
      <c r="L57" s="198">
        <v>363.5</v>
      </c>
      <c r="M57" s="198">
        <v>1.1000000000000001</v>
      </c>
      <c r="N57" s="198">
        <v>1.41</v>
      </c>
      <c r="O57" s="198">
        <v>0</v>
      </c>
      <c r="P57" s="198">
        <v>1.24</v>
      </c>
      <c r="Q57" s="198">
        <v>3.81</v>
      </c>
      <c r="R57" s="198">
        <v>7.24</v>
      </c>
      <c r="S57" s="198">
        <v>5.22</v>
      </c>
      <c r="T57" s="198">
        <v>0</v>
      </c>
      <c r="U57" s="198">
        <v>0.83</v>
      </c>
      <c r="V57" s="198">
        <v>6.36</v>
      </c>
      <c r="W57" s="198">
        <v>14.24</v>
      </c>
      <c r="X57" s="198">
        <v>1.76</v>
      </c>
      <c r="Y57" s="198">
        <v>9.15</v>
      </c>
      <c r="Z57" s="198">
        <v>44.58</v>
      </c>
      <c r="AA57" s="198">
        <v>19.98</v>
      </c>
      <c r="AB57" s="198">
        <v>0</v>
      </c>
      <c r="AC57" s="198">
        <v>9.93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37.6</v>
      </c>
      <c r="AJ57" s="198">
        <v>0</v>
      </c>
      <c r="AK57" s="198">
        <v>20.32</v>
      </c>
      <c r="AL57" s="198">
        <v>0</v>
      </c>
      <c r="AM57" s="198">
        <v>23.93</v>
      </c>
      <c r="AN57" s="198">
        <v>0</v>
      </c>
      <c r="AO57" s="198">
        <v>180.53</v>
      </c>
      <c r="AP57" s="198">
        <v>0</v>
      </c>
    </row>
    <row r="58" spans="1:42">
      <c r="A58" t="s">
        <v>100</v>
      </c>
      <c r="B58" s="198">
        <v>0</v>
      </c>
      <c r="C58" s="198">
        <v>13.01</v>
      </c>
      <c r="D58" s="198">
        <v>0</v>
      </c>
      <c r="E58" s="198">
        <v>0</v>
      </c>
      <c r="F58" s="198">
        <v>21.32</v>
      </c>
      <c r="G58" s="198">
        <v>0</v>
      </c>
      <c r="H58" s="198">
        <v>0</v>
      </c>
      <c r="I58" s="198">
        <v>27.07</v>
      </c>
      <c r="J58" s="198">
        <v>0</v>
      </c>
      <c r="K58" s="198">
        <v>9.41</v>
      </c>
      <c r="L58" s="198">
        <v>363.5</v>
      </c>
      <c r="M58" s="198">
        <v>1.1000000000000001</v>
      </c>
      <c r="N58" s="198">
        <v>1.41</v>
      </c>
      <c r="O58" s="198">
        <v>0</v>
      </c>
      <c r="P58" s="198">
        <v>1.24</v>
      </c>
      <c r="Q58" s="198">
        <v>3.81</v>
      </c>
      <c r="R58" s="198">
        <v>7.24</v>
      </c>
      <c r="S58" s="198">
        <v>5.22</v>
      </c>
      <c r="T58" s="198">
        <v>0</v>
      </c>
      <c r="U58" s="198">
        <v>0.83</v>
      </c>
      <c r="V58" s="198">
        <v>6.36</v>
      </c>
      <c r="W58" s="198">
        <v>14.24</v>
      </c>
      <c r="X58" s="198">
        <v>1.76</v>
      </c>
      <c r="Y58" s="198">
        <v>9.15</v>
      </c>
      <c r="Z58" s="198">
        <v>44.58</v>
      </c>
      <c r="AA58" s="198">
        <v>19.98</v>
      </c>
      <c r="AB58" s="198">
        <v>0</v>
      </c>
      <c r="AC58" s="198">
        <v>9.93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37.6</v>
      </c>
      <c r="AJ58" s="198">
        <v>0</v>
      </c>
      <c r="AK58" s="198">
        <v>20.32</v>
      </c>
      <c r="AL58" s="198">
        <v>0</v>
      </c>
      <c r="AM58" s="198">
        <v>23.93</v>
      </c>
      <c r="AN58" s="198">
        <v>0</v>
      </c>
      <c r="AO58" s="198">
        <v>180.53</v>
      </c>
      <c r="AP58" s="198">
        <v>0</v>
      </c>
    </row>
    <row r="59" spans="1:42">
      <c r="A59" t="s">
        <v>101</v>
      </c>
      <c r="B59" s="198">
        <v>0</v>
      </c>
      <c r="C59" s="198">
        <v>12.98</v>
      </c>
      <c r="D59" s="198">
        <v>0</v>
      </c>
      <c r="E59" s="198">
        <v>0</v>
      </c>
      <c r="F59" s="198">
        <v>21.32</v>
      </c>
      <c r="G59" s="198">
        <v>0</v>
      </c>
      <c r="H59" s="198">
        <v>0</v>
      </c>
      <c r="I59" s="198">
        <v>27.07</v>
      </c>
      <c r="J59" s="198">
        <v>0</v>
      </c>
      <c r="K59" s="198">
        <v>9.41</v>
      </c>
      <c r="L59" s="198">
        <v>363.5</v>
      </c>
      <c r="M59" s="198">
        <v>1.1000000000000001</v>
      </c>
      <c r="N59" s="198">
        <v>1.41</v>
      </c>
      <c r="O59" s="198">
        <v>0</v>
      </c>
      <c r="P59" s="198">
        <v>1.24</v>
      </c>
      <c r="Q59" s="198">
        <v>3.81</v>
      </c>
      <c r="R59" s="198">
        <v>7.24</v>
      </c>
      <c r="S59" s="198">
        <v>5.22</v>
      </c>
      <c r="T59" s="198">
        <v>0</v>
      </c>
      <c r="U59" s="198">
        <v>0.83</v>
      </c>
      <c r="V59" s="198">
        <v>6.36</v>
      </c>
      <c r="W59" s="198">
        <v>14.24</v>
      </c>
      <c r="X59" s="198">
        <v>1.76</v>
      </c>
      <c r="Y59" s="198">
        <v>9.15</v>
      </c>
      <c r="Z59" s="198">
        <v>44.58</v>
      </c>
      <c r="AA59" s="198">
        <v>19.98</v>
      </c>
      <c r="AB59" s="198">
        <v>0</v>
      </c>
      <c r="AC59" s="198">
        <v>9.93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37.6</v>
      </c>
      <c r="AJ59" s="198">
        <v>0</v>
      </c>
      <c r="AK59" s="198">
        <v>20.149999999999999</v>
      </c>
      <c r="AL59" s="198">
        <v>0</v>
      </c>
      <c r="AM59" s="198">
        <v>23.93</v>
      </c>
      <c r="AN59" s="198">
        <v>0</v>
      </c>
      <c r="AO59" s="198">
        <v>180.53</v>
      </c>
      <c r="AP59" s="198">
        <v>0</v>
      </c>
    </row>
    <row r="60" spans="1:42">
      <c r="A60" t="s">
        <v>102</v>
      </c>
      <c r="B60" s="198">
        <v>0</v>
      </c>
      <c r="C60" s="198">
        <v>12.98</v>
      </c>
      <c r="D60" s="198">
        <v>0</v>
      </c>
      <c r="E60" s="198">
        <v>0</v>
      </c>
      <c r="F60" s="198">
        <v>21.32</v>
      </c>
      <c r="G60" s="198">
        <v>0</v>
      </c>
      <c r="H60" s="198">
        <v>0</v>
      </c>
      <c r="I60" s="198">
        <v>27.07</v>
      </c>
      <c r="J60" s="198">
        <v>0</v>
      </c>
      <c r="K60" s="198">
        <v>9.41</v>
      </c>
      <c r="L60" s="198">
        <v>363.5</v>
      </c>
      <c r="M60" s="198">
        <v>1.1000000000000001</v>
      </c>
      <c r="N60" s="198">
        <v>1.41</v>
      </c>
      <c r="O60" s="198">
        <v>0</v>
      </c>
      <c r="P60" s="198">
        <v>1.24</v>
      </c>
      <c r="Q60" s="198">
        <v>3.81</v>
      </c>
      <c r="R60" s="198">
        <v>7.24</v>
      </c>
      <c r="S60" s="198">
        <v>5.22</v>
      </c>
      <c r="T60" s="198">
        <v>0</v>
      </c>
      <c r="U60" s="198">
        <v>0.83</v>
      </c>
      <c r="V60" s="198">
        <v>6.36</v>
      </c>
      <c r="W60" s="198">
        <v>14.24</v>
      </c>
      <c r="X60" s="198">
        <v>1.76</v>
      </c>
      <c r="Y60" s="198">
        <v>9.15</v>
      </c>
      <c r="Z60" s="198">
        <v>44.58</v>
      </c>
      <c r="AA60" s="198">
        <v>19.98</v>
      </c>
      <c r="AB60" s="198">
        <v>0</v>
      </c>
      <c r="AC60" s="198">
        <v>9.93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37.6</v>
      </c>
      <c r="AJ60" s="198">
        <v>0</v>
      </c>
      <c r="AK60" s="198">
        <v>19.989999999999998</v>
      </c>
      <c r="AL60" s="198">
        <v>0</v>
      </c>
      <c r="AM60" s="198">
        <v>23.93</v>
      </c>
      <c r="AN60" s="198">
        <v>0</v>
      </c>
      <c r="AO60" s="198">
        <v>180.53</v>
      </c>
      <c r="AP60" s="198">
        <v>0</v>
      </c>
    </row>
    <row r="61" spans="1:42">
      <c r="A61" t="s">
        <v>103</v>
      </c>
      <c r="B61" s="198">
        <v>0</v>
      </c>
      <c r="C61" s="198">
        <v>12.98</v>
      </c>
      <c r="D61" s="198">
        <v>0</v>
      </c>
      <c r="E61" s="198">
        <v>0</v>
      </c>
      <c r="F61" s="198">
        <v>21.32</v>
      </c>
      <c r="G61" s="198">
        <v>0</v>
      </c>
      <c r="H61" s="198">
        <v>0</v>
      </c>
      <c r="I61" s="198">
        <v>27.07</v>
      </c>
      <c r="J61" s="198">
        <v>0</v>
      </c>
      <c r="K61" s="198">
        <v>9.41</v>
      </c>
      <c r="L61" s="198">
        <v>363.5</v>
      </c>
      <c r="M61" s="198">
        <v>1.1000000000000001</v>
      </c>
      <c r="N61" s="198">
        <v>1.41</v>
      </c>
      <c r="O61" s="198">
        <v>0</v>
      </c>
      <c r="P61" s="198">
        <v>1.24</v>
      </c>
      <c r="Q61" s="198">
        <v>3.81</v>
      </c>
      <c r="R61" s="198">
        <v>7.24</v>
      </c>
      <c r="S61" s="198">
        <v>5.22</v>
      </c>
      <c r="T61" s="198">
        <v>0</v>
      </c>
      <c r="U61" s="198">
        <v>0.83</v>
      </c>
      <c r="V61" s="198">
        <v>6.36</v>
      </c>
      <c r="W61" s="198">
        <v>14.24</v>
      </c>
      <c r="X61" s="198">
        <v>1.76</v>
      </c>
      <c r="Y61" s="198">
        <v>9.15</v>
      </c>
      <c r="Z61" s="198">
        <v>44.58</v>
      </c>
      <c r="AA61" s="198">
        <v>19.98</v>
      </c>
      <c r="AB61" s="198">
        <v>0</v>
      </c>
      <c r="AC61" s="198">
        <v>9.93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37.6</v>
      </c>
      <c r="AJ61" s="198">
        <v>0</v>
      </c>
      <c r="AK61" s="198">
        <v>20.8</v>
      </c>
      <c r="AL61" s="198">
        <v>0</v>
      </c>
      <c r="AM61" s="198">
        <v>23.93</v>
      </c>
      <c r="AN61" s="198">
        <v>0</v>
      </c>
      <c r="AO61" s="198">
        <v>180.53</v>
      </c>
      <c r="AP61" s="198">
        <v>0</v>
      </c>
    </row>
    <row r="62" spans="1:42">
      <c r="A62" t="s">
        <v>104</v>
      </c>
      <c r="B62" s="198">
        <v>0</v>
      </c>
      <c r="C62" s="198">
        <v>12.98</v>
      </c>
      <c r="D62" s="198">
        <v>0</v>
      </c>
      <c r="E62" s="198">
        <v>0</v>
      </c>
      <c r="F62" s="198">
        <v>21.32</v>
      </c>
      <c r="G62" s="198">
        <v>0</v>
      </c>
      <c r="H62" s="198">
        <v>0</v>
      </c>
      <c r="I62" s="198">
        <v>27.07</v>
      </c>
      <c r="J62" s="198">
        <v>0</v>
      </c>
      <c r="K62" s="198">
        <v>9.41</v>
      </c>
      <c r="L62" s="198">
        <v>363.5</v>
      </c>
      <c r="M62" s="198">
        <v>1.1000000000000001</v>
      </c>
      <c r="N62" s="198">
        <v>1.41</v>
      </c>
      <c r="O62" s="198">
        <v>0</v>
      </c>
      <c r="P62" s="198">
        <v>1.24</v>
      </c>
      <c r="Q62" s="198">
        <v>3.81</v>
      </c>
      <c r="R62" s="198">
        <v>7.24</v>
      </c>
      <c r="S62" s="198">
        <v>5.22</v>
      </c>
      <c r="T62" s="198">
        <v>0</v>
      </c>
      <c r="U62" s="198">
        <v>0.83</v>
      </c>
      <c r="V62" s="198">
        <v>6.36</v>
      </c>
      <c r="W62" s="198">
        <v>14.24</v>
      </c>
      <c r="X62" s="198">
        <v>1.76</v>
      </c>
      <c r="Y62" s="198">
        <v>9.15</v>
      </c>
      <c r="Z62" s="198">
        <v>44.58</v>
      </c>
      <c r="AA62" s="198">
        <v>19.98</v>
      </c>
      <c r="AB62" s="198">
        <v>0</v>
      </c>
      <c r="AC62" s="198">
        <v>9.93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37.6</v>
      </c>
      <c r="AJ62" s="198">
        <v>0</v>
      </c>
      <c r="AK62" s="198">
        <v>19.600000000000001</v>
      </c>
      <c r="AL62" s="198">
        <v>0</v>
      </c>
      <c r="AM62" s="198">
        <v>23.93</v>
      </c>
      <c r="AN62" s="198">
        <v>0</v>
      </c>
      <c r="AO62" s="198">
        <v>180.53</v>
      </c>
      <c r="AP62" s="198">
        <v>0</v>
      </c>
    </row>
    <row r="63" spans="1:42">
      <c r="A63" t="s">
        <v>105</v>
      </c>
      <c r="B63" s="198">
        <v>0</v>
      </c>
      <c r="C63" s="198">
        <v>12.95</v>
      </c>
      <c r="D63" s="198">
        <v>0</v>
      </c>
      <c r="E63" s="198">
        <v>0</v>
      </c>
      <c r="F63" s="198">
        <v>21.32</v>
      </c>
      <c r="G63" s="198">
        <v>0</v>
      </c>
      <c r="H63" s="198">
        <v>0</v>
      </c>
      <c r="I63" s="198">
        <v>27.07</v>
      </c>
      <c r="J63" s="198">
        <v>0</v>
      </c>
      <c r="K63" s="198">
        <v>9.41</v>
      </c>
      <c r="L63" s="198">
        <v>363.5</v>
      </c>
      <c r="M63" s="198">
        <v>1.1000000000000001</v>
      </c>
      <c r="N63" s="198">
        <v>1.41</v>
      </c>
      <c r="O63" s="198">
        <v>0</v>
      </c>
      <c r="P63" s="198">
        <v>1.24</v>
      </c>
      <c r="Q63" s="198">
        <v>3.81</v>
      </c>
      <c r="R63" s="198">
        <v>7.24</v>
      </c>
      <c r="S63" s="198">
        <v>5.22</v>
      </c>
      <c r="T63" s="198">
        <v>0</v>
      </c>
      <c r="U63" s="198">
        <v>0.83</v>
      </c>
      <c r="V63" s="198">
        <v>6.36</v>
      </c>
      <c r="W63" s="198">
        <v>14.24</v>
      </c>
      <c r="X63" s="198">
        <v>1.76</v>
      </c>
      <c r="Y63" s="198">
        <v>9.15</v>
      </c>
      <c r="Z63" s="198">
        <v>44.58</v>
      </c>
      <c r="AA63" s="198">
        <v>19.98</v>
      </c>
      <c r="AB63" s="198">
        <v>0</v>
      </c>
      <c r="AC63" s="198">
        <v>9.93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37.6</v>
      </c>
      <c r="AJ63" s="198">
        <v>0</v>
      </c>
      <c r="AK63" s="198">
        <v>19.66</v>
      </c>
      <c r="AL63" s="198">
        <v>0</v>
      </c>
      <c r="AM63" s="198">
        <v>23.93</v>
      </c>
      <c r="AN63" s="198">
        <v>0</v>
      </c>
      <c r="AO63" s="198">
        <v>180.53</v>
      </c>
      <c r="AP63" s="198">
        <v>0</v>
      </c>
    </row>
    <row r="64" spans="1:42">
      <c r="A64" t="s">
        <v>106</v>
      </c>
      <c r="B64" s="198">
        <v>0</v>
      </c>
      <c r="C64" s="198">
        <v>12.95</v>
      </c>
      <c r="D64" s="198">
        <v>0</v>
      </c>
      <c r="E64" s="198">
        <v>0</v>
      </c>
      <c r="F64" s="198">
        <v>21.32</v>
      </c>
      <c r="G64" s="198">
        <v>0</v>
      </c>
      <c r="H64" s="198">
        <v>0</v>
      </c>
      <c r="I64" s="198">
        <v>27.07</v>
      </c>
      <c r="J64" s="198">
        <v>0</v>
      </c>
      <c r="K64" s="198">
        <v>9.41</v>
      </c>
      <c r="L64" s="198">
        <v>363.5</v>
      </c>
      <c r="M64" s="198">
        <v>1.1000000000000001</v>
      </c>
      <c r="N64" s="198">
        <v>1.41</v>
      </c>
      <c r="O64" s="198">
        <v>0</v>
      </c>
      <c r="P64" s="198">
        <v>1.24</v>
      </c>
      <c r="Q64" s="198">
        <v>3.81</v>
      </c>
      <c r="R64" s="198">
        <v>7.24</v>
      </c>
      <c r="S64" s="198">
        <v>5.22</v>
      </c>
      <c r="T64" s="198">
        <v>0</v>
      </c>
      <c r="U64" s="198">
        <v>0.83</v>
      </c>
      <c r="V64" s="198">
        <v>6.36</v>
      </c>
      <c r="W64" s="198">
        <v>14.24</v>
      </c>
      <c r="X64" s="198">
        <v>1.76</v>
      </c>
      <c r="Y64" s="198">
        <v>9.15</v>
      </c>
      <c r="Z64" s="198">
        <v>44.58</v>
      </c>
      <c r="AA64" s="198">
        <v>19.98</v>
      </c>
      <c r="AB64" s="198">
        <v>0</v>
      </c>
      <c r="AC64" s="198">
        <v>9.93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37.6</v>
      </c>
      <c r="AJ64" s="198">
        <v>0</v>
      </c>
      <c r="AK64" s="198">
        <v>19.66</v>
      </c>
      <c r="AL64" s="198">
        <v>0</v>
      </c>
      <c r="AM64" s="198">
        <v>23.93</v>
      </c>
      <c r="AN64" s="198">
        <v>0</v>
      </c>
      <c r="AO64" s="198">
        <v>180.53</v>
      </c>
      <c r="AP64" s="198">
        <v>0</v>
      </c>
    </row>
    <row r="65" spans="1:42">
      <c r="A65" t="s">
        <v>107</v>
      </c>
      <c r="B65" s="198">
        <v>0</v>
      </c>
      <c r="C65" s="198">
        <v>12.92</v>
      </c>
      <c r="D65" s="198">
        <v>0</v>
      </c>
      <c r="E65" s="198">
        <v>0</v>
      </c>
      <c r="F65" s="198">
        <v>21.32</v>
      </c>
      <c r="G65" s="198">
        <v>0</v>
      </c>
      <c r="H65" s="198">
        <v>0</v>
      </c>
      <c r="I65" s="198">
        <v>27.07</v>
      </c>
      <c r="J65" s="198">
        <v>0</v>
      </c>
      <c r="K65" s="198">
        <v>9.41</v>
      </c>
      <c r="L65" s="198">
        <v>363.5</v>
      </c>
      <c r="M65" s="198">
        <v>1.1000000000000001</v>
      </c>
      <c r="N65" s="198">
        <v>1.41</v>
      </c>
      <c r="O65" s="198">
        <v>0</v>
      </c>
      <c r="P65" s="198">
        <v>1.24</v>
      </c>
      <c r="Q65" s="198">
        <v>3.81</v>
      </c>
      <c r="R65" s="198">
        <v>7.24</v>
      </c>
      <c r="S65" s="198">
        <v>5.22</v>
      </c>
      <c r="T65" s="198">
        <v>0</v>
      </c>
      <c r="U65" s="198">
        <v>0.83</v>
      </c>
      <c r="V65" s="198">
        <v>6.36</v>
      </c>
      <c r="W65" s="198">
        <v>14.24</v>
      </c>
      <c r="X65" s="198">
        <v>1.76</v>
      </c>
      <c r="Y65" s="198">
        <v>9.15</v>
      </c>
      <c r="Z65" s="198">
        <v>44.58</v>
      </c>
      <c r="AA65" s="198">
        <v>15.63</v>
      </c>
      <c r="AB65" s="198">
        <v>0</v>
      </c>
      <c r="AC65" s="198">
        <v>9.93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37.6</v>
      </c>
      <c r="AJ65" s="198">
        <v>0</v>
      </c>
      <c r="AK65" s="198">
        <v>19.600000000000001</v>
      </c>
      <c r="AL65" s="198">
        <v>0</v>
      </c>
      <c r="AM65" s="198">
        <v>23.93</v>
      </c>
      <c r="AN65" s="198">
        <v>0</v>
      </c>
      <c r="AO65" s="198">
        <v>180.53</v>
      </c>
      <c r="AP65" s="198">
        <v>0</v>
      </c>
    </row>
    <row r="66" spans="1:42">
      <c r="A66" t="s">
        <v>108</v>
      </c>
      <c r="B66" s="198">
        <v>0</v>
      </c>
      <c r="C66" s="198">
        <v>12.92</v>
      </c>
      <c r="D66" s="198">
        <v>0</v>
      </c>
      <c r="E66" s="198">
        <v>0</v>
      </c>
      <c r="F66" s="198">
        <v>21.32</v>
      </c>
      <c r="G66" s="198">
        <v>0</v>
      </c>
      <c r="H66" s="198">
        <v>0</v>
      </c>
      <c r="I66" s="198">
        <v>27.07</v>
      </c>
      <c r="J66" s="198">
        <v>0</v>
      </c>
      <c r="K66" s="198">
        <v>9.41</v>
      </c>
      <c r="L66" s="198">
        <v>363.5</v>
      </c>
      <c r="M66" s="198">
        <v>1.1000000000000001</v>
      </c>
      <c r="N66" s="198">
        <v>1.41</v>
      </c>
      <c r="O66" s="198">
        <v>0</v>
      </c>
      <c r="P66" s="198">
        <v>1.24</v>
      </c>
      <c r="Q66" s="198">
        <v>3.81</v>
      </c>
      <c r="R66" s="198">
        <v>7.24</v>
      </c>
      <c r="S66" s="198">
        <v>5.22</v>
      </c>
      <c r="T66" s="198">
        <v>0</v>
      </c>
      <c r="U66" s="198">
        <v>0.83</v>
      </c>
      <c r="V66" s="198">
        <v>6.36</v>
      </c>
      <c r="W66" s="198">
        <v>14.24</v>
      </c>
      <c r="X66" s="198">
        <v>1.76</v>
      </c>
      <c r="Y66" s="198">
        <v>9.15</v>
      </c>
      <c r="Z66" s="198">
        <v>44.58</v>
      </c>
      <c r="AA66" s="198">
        <v>15.63</v>
      </c>
      <c r="AB66" s="198">
        <v>0</v>
      </c>
      <c r="AC66" s="198">
        <v>9.93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37.6</v>
      </c>
      <c r="AJ66" s="198">
        <v>0</v>
      </c>
      <c r="AK66" s="198">
        <v>19.600000000000001</v>
      </c>
      <c r="AL66" s="198">
        <v>0</v>
      </c>
      <c r="AM66" s="198">
        <v>23.93</v>
      </c>
      <c r="AN66" s="198">
        <v>0</v>
      </c>
      <c r="AO66" s="198">
        <v>180.53</v>
      </c>
      <c r="AP66" s="198">
        <v>0</v>
      </c>
    </row>
    <row r="67" spans="1:42">
      <c r="A67" t="s">
        <v>109</v>
      </c>
      <c r="B67" s="198">
        <v>0</v>
      </c>
      <c r="C67" s="198">
        <v>12.92</v>
      </c>
      <c r="D67" s="198">
        <v>0</v>
      </c>
      <c r="E67" s="198">
        <v>0</v>
      </c>
      <c r="F67" s="198">
        <v>21.32</v>
      </c>
      <c r="G67" s="198">
        <v>0</v>
      </c>
      <c r="H67" s="198">
        <v>0</v>
      </c>
      <c r="I67" s="198">
        <v>27.07</v>
      </c>
      <c r="J67" s="198">
        <v>0</v>
      </c>
      <c r="K67" s="198">
        <v>9.41</v>
      </c>
      <c r="L67" s="198">
        <v>363.5</v>
      </c>
      <c r="M67" s="198">
        <v>1.1000000000000001</v>
      </c>
      <c r="N67" s="198">
        <v>1.41</v>
      </c>
      <c r="O67" s="198">
        <v>0</v>
      </c>
      <c r="P67" s="198">
        <v>1.24</v>
      </c>
      <c r="Q67" s="198">
        <v>3.81</v>
      </c>
      <c r="R67" s="198">
        <v>7.24</v>
      </c>
      <c r="S67" s="198">
        <v>5.22</v>
      </c>
      <c r="T67" s="198">
        <v>0</v>
      </c>
      <c r="U67" s="198">
        <v>0.83</v>
      </c>
      <c r="V67" s="198">
        <v>6.36</v>
      </c>
      <c r="W67" s="198">
        <v>14.24</v>
      </c>
      <c r="X67" s="198">
        <v>1.76</v>
      </c>
      <c r="Y67" s="198">
        <v>9.15</v>
      </c>
      <c r="Z67" s="198">
        <v>44.58</v>
      </c>
      <c r="AA67" s="198">
        <v>15.63</v>
      </c>
      <c r="AB67" s="198">
        <v>0</v>
      </c>
      <c r="AC67" s="198">
        <v>9.93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37.6</v>
      </c>
      <c r="AJ67" s="198">
        <v>0</v>
      </c>
      <c r="AK67" s="198">
        <v>19.600000000000001</v>
      </c>
      <c r="AL67" s="198">
        <v>0</v>
      </c>
      <c r="AM67" s="198">
        <v>23.93</v>
      </c>
      <c r="AN67" s="198">
        <v>0</v>
      </c>
      <c r="AO67" s="198">
        <v>180.53</v>
      </c>
      <c r="AP67" s="198">
        <v>0</v>
      </c>
    </row>
    <row r="68" spans="1:42">
      <c r="A68" t="s">
        <v>110</v>
      </c>
      <c r="B68" s="198">
        <v>0</v>
      </c>
      <c r="C68" s="198">
        <v>12.92</v>
      </c>
      <c r="D68" s="198">
        <v>0</v>
      </c>
      <c r="E68" s="198">
        <v>0</v>
      </c>
      <c r="F68" s="198">
        <v>21.32</v>
      </c>
      <c r="G68" s="198">
        <v>0</v>
      </c>
      <c r="H68" s="198">
        <v>0</v>
      </c>
      <c r="I68" s="198">
        <v>27.07</v>
      </c>
      <c r="J68" s="198">
        <v>0</v>
      </c>
      <c r="K68" s="198">
        <v>9.41</v>
      </c>
      <c r="L68" s="198">
        <v>363.5</v>
      </c>
      <c r="M68" s="198">
        <v>1.1000000000000001</v>
      </c>
      <c r="N68" s="198">
        <v>1.41</v>
      </c>
      <c r="O68" s="198">
        <v>0</v>
      </c>
      <c r="P68" s="198">
        <v>1.24</v>
      </c>
      <c r="Q68" s="198">
        <v>3.81</v>
      </c>
      <c r="R68" s="198">
        <v>7.24</v>
      </c>
      <c r="S68" s="198">
        <v>5.22</v>
      </c>
      <c r="T68" s="198">
        <v>0</v>
      </c>
      <c r="U68" s="198">
        <v>0.83</v>
      </c>
      <c r="V68" s="198">
        <v>6.36</v>
      </c>
      <c r="W68" s="198">
        <v>14.24</v>
      </c>
      <c r="X68" s="198">
        <v>1.76</v>
      </c>
      <c r="Y68" s="198">
        <v>9.15</v>
      </c>
      <c r="Z68" s="198">
        <v>44.58</v>
      </c>
      <c r="AA68" s="198">
        <v>15.63</v>
      </c>
      <c r="AB68" s="198">
        <v>0</v>
      </c>
      <c r="AC68" s="198">
        <v>9.93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37.6</v>
      </c>
      <c r="AJ68" s="198">
        <v>0</v>
      </c>
      <c r="AK68" s="198">
        <v>19.600000000000001</v>
      </c>
      <c r="AL68" s="198">
        <v>0</v>
      </c>
      <c r="AM68" s="198">
        <v>23.93</v>
      </c>
      <c r="AN68" s="198">
        <v>0</v>
      </c>
      <c r="AO68" s="198">
        <v>180.53</v>
      </c>
      <c r="AP68" s="198">
        <v>0</v>
      </c>
    </row>
    <row r="69" spans="1:42">
      <c r="A69" t="s">
        <v>111</v>
      </c>
      <c r="B69" s="198">
        <v>0</v>
      </c>
      <c r="C69" s="198">
        <v>12.92</v>
      </c>
      <c r="D69" s="198">
        <v>0</v>
      </c>
      <c r="E69" s="198">
        <v>0</v>
      </c>
      <c r="F69" s="198">
        <v>21.32</v>
      </c>
      <c r="G69" s="198">
        <v>0</v>
      </c>
      <c r="H69" s="198">
        <v>0</v>
      </c>
      <c r="I69" s="198">
        <v>27.07</v>
      </c>
      <c r="J69" s="198">
        <v>0</v>
      </c>
      <c r="K69" s="198">
        <v>9.41</v>
      </c>
      <c r="L69" s="198">
        <v>363.5</v>
      </c>
      <c r="M69" s="198">
        <v>1.1000000000000001</v>
      </c>
      <c r="N69" s="198">
        <v>1.41</v>
      </c>
      <c r="O69" s="198">
        <v>0</v>
      </c>
      <c r="P69" s="198">
        <v>1.24</v>
      </c>
      <c r="Q69" s="198">
        <v>3.81</v>
      </c>
      <c r="R69" s="198">
        <v>7.24</v>
      </c>
      <c r="S69" s="198">
        <v>5.22</v>
      </c>
      <c r="T69" s="198">
        <v>0</v>
      </c>
      <c r="U69" s="198">
        <v>0.83</v>
      </c>
      <c r="V69" s="198">
        <v>6.36</v>
      </c>
      <c r="W69" s="198">
        <v>14.24</v>
      </c>
      <c r="X69" s="198">
        <v>1.76</v>
      </c>
      <c r="Y69" s="198">
        <v>9.15</v>
      </c>
      <c r="Z69" s="198">
        <v>44.58</v>
      </c>
      <c r="AA69" s="198">
        <v>15.63</v>
      </c>
      <c r="AB69" s="198">
        <v>0</v>
      </c>
      <c r="AC69" s="198">
        <v>9.93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37.6</v>
      </c>
      <c r="AJ69" s="198">
        <v>0</v>
      </c>
      <c r="AK69" s="198">
        <v>19.600000000000001</v>
      </c>
      <c r="AL69" s="198">
        <v>0</v>
      </c>
      <c r="AM69" s="198">
        <v>23.93</v>
      </c>
      <c r="AN69" s="198">
        <v>0</v>
      </c>
      <c r="AO69" s="198">
        <v>180.53</v>
      </c>
      <c r="AP69" s="198">
        <v>0</v>
      </c>
    </row>
    <row r="70" spans="1:42">
      <c r="A70" t="s">
        <v>112</v>
      </c>
      <c r="B70" s="198">
        <v>0</v>
      </c>
      <c r="C70" s="198">
        <v>12.92</v>
      </c>
      <c r="D70" s="198">
        <v>0</v>
      </c>
      <c r="E70" s="198">
        <v>0</v>
      </c>
      <c r="F70" s="198">
        <v>21.32</v>
      </c>
      <c r="G70" s="198">
        <v>0</v>
      </c>
      <c r="H70" s="198">
        <v>0</v>
      </c>
      <c r="I70" s="198">
        <v>27.07</v>
      </c>
      <c r="J70" s="198">
        <v>0</v>
      </c>
      <c r="K70" s="198">
        <v>9.41</v>
      </c>
      <c r="L70" s="198">
        <v>363.5</v>
      </c>
      <c r="M70" s="198">
        <v>1.1000000000000001</v>
      </c>
      <c r="N70" s="198">
        <v>1.41</v>
      </c>
      <c r="O70" s="198">
        <v>0</v>
      </c>
      <c r="P70" s="198">
        <v>1.24</v>
      </c>
      <c r="Q70" s="198">
        <v>3.81</v>
      </c>
      <c r="R70" s="198">
        <v>7.24</v>
      </c>
      <c r="S70" s="198">
        <v>5.22</v>
      </c>
      <c r="T70" s="198">
        <v>0</v>
      </c>
      <c r="U70" s="198">
        <v>0.83</v>
      </c>
      <c r="V70" s="198">
        <v>6.36</v>
      </c>
      <c r="W70" s="198">
        <v>14.24</v>
      </c>
      <c r="X70" s="198">
        <v>1.76</v>
      </c>
      <c r="Y70" s="198">
        <v>9.15</v>
      </c>
      <c r="Z70" s="198">
        <v>44.58</v>
      </c>
      <c r="AA70" s="198">
        <v>15.63</v>
      </c>
      <c r="AB70" s="198">
        <v>0</v>
      </c>
      <c r="AC70" s="198">
        <v>9.93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37.6</v>
      </c>
      <c r="AJ70" s="198">
        <v>0</v>
      </c>
      <c r="AK70" s="198">
        <v>19.600000000000001</v>
      </c>
      <c r="AL70" s="198">
        <v>0</v>
      </c>
      <c r="AM70" s="198">
        <v>23.93</v>
      </c>
      <c r="AN70" s="198">
        <v>0</v>
      </c>
      <c r="AO70" s="198">
        <v>180.53</v>
      </c>
      <c r="AP70" s="198">
        <v>0</v>
      </c>
    </row>
    <row r="71" spans="1:42">
      <c r="A71" t="s">
        <v>113</v>
      </c>
      <c r="B71" s="198">
        <v>0</v>
      </c>
      <c r="C71" s="198">
        <v>12.92</v>
      </c>
      <c r="D71" s="198">
        <v>0</v>
      </c>
      <c r="E71" s="198">
        <v>0</v>
      </c>
      <c r="F71" s="198">
        <v>21.32</v>
      </c>
      <c r="G71" s="198">
        <v>0</v>
      </c>
      <c r="H71" s="198">
        <v>0</v>
      </c>
      <c r="I71" s="198">
        <v>27.07</v>
      </c>
      <c r="J71" s="198">
        <v>0</v>
      </c>
      <c r="K71" s="198">
        <v>4.5999999999999996</v>
      </c>
      <c r="L71" s="198">
        <v>363.5</v>
      </c>
      <c r="M71" s="198">
        <v>1.1000000000000001</v>
      </c>
      <c r="N71" s="198">
        <v>1.41</v>
      </c>
      <c r="O71" s="198">
        <v>0</v>
      </c>
      <c r="P71" s="198">
        <v>1.24</v>
      </c>
      <c r="Q71" s="198">
        <v>0.26</v>
      </c>
      <c r="R71" s="198">
        <v>0.5</v>
      </c>
      <c r="S71" s="198">
        <v>0.32</v>
      </c>
      <c r="T71" s="198">
        <v>0</v>
      </c>
      <c r="U71" s="198">
        <v>0.83</v>
      </c>
      <c r="V71" s="198">
        <v>0.25</v>
      </c>
      <c r="W71" s="198">
        <v>2.0299999999999998</v>
      </c>
      <c r="X71" s="198">
        <v>1.76</v>
      </c>
      <c r="Y71" s="198">
        <v>9.15</v>
      </c>
      <c r="Z71" s="198">
        <v>3.23</v>
      </c>
      <c r="AA71" s="198">
        <v>0.91</v>
      </c>
      <c r="AB71" s="198">
        <v>0</v>
      </c>
      <c r="AC71" s="198">
        <v>9.93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37.6</v>
      </c>
      <c r="AJ71" s="198">
        <v>0</v>
      </c>
      <c r="AK71" s="198">
        <v>3.72</v>
      </c>
      <c r="AL71" s="198">
        <v>0</v>
      </c>
      <c r="AM71" s="198">
        <v>23.93</v>
      </c>
      <c r="AN71" s="198">
        <v>0</v>
      </c>
      <c r="AO71" s="198">
        <v>180.53</v>
      </c>
      <c r="AP71" s="198">
        <v>0</v>
      </c>
    </row>
    <row r="72" spans="1:42">
      <c r="A72" t="s">
        <v>114</v>
      </c>
      <c r="B72" s="198">
        <v>0</v>
      </c>
      <c r="C72" s="198">
        <v>12.92</v>
      </c>
      <c r="D72" s="198">
        <v>0</v>
      </c>
      <c r="E72" s="198">
        <v>0</v>
      </c>
      <c r="F72" s="198">
        <v>21.32</v>
      </c>
      <c r="G72" s="198">
        <v>0</v>
      </c>
      <c r="H72" s="198">
        <v>0</v>
      </c>
      <c r="I72" s="198">
        <v>27.07</v>
      </c>
      <c r="J72" s="198">
        <v>0</v>
      </c>
      <c r="K72" s="198">
        <v>4.5999999999999996</v>
      </c>
      <c r="L72" s="198">
        <v>363.5</v>
      </c>
      <c r="M72" s="198">
        <v>1.1000000000000001</v>
      </c>
      <c r="N72" s="198">
        <v>1.41</v>
      </c>
      <c r="O72" s="198">
        <v>0</v>
      </c>
      <c r="P72" s="198">
        <v>1.24</v>
      </c>
      <c r="Q72" s="198">
        <v>0.26</v>
      </c>
      <c r="R72" s="198">
        <v>0.5</v>
      </c>
      <c r="S72" s="198">
        <v>0.32</v>
      </c>
      <c r="T72" s="198">
        <v>0</v>
      </c>
      <c r="U72" s="198">
        <v>0.83</v>
      </c>
      <c r="V72" s="198">
        <v>0.25</v>
      </c>
      <c r="W72" s="198">
        <v>0.56000000000000005</v>
      </c>
      <c r="X72" s="198">
        <v>1.76</v>
      </c>
      <c r="Y72" s="198">
        <v>9.15</v>
      </c>
      <c r="Z72" s="198">
        <v>3.23</v>
      </c>
      <c r="AA72" s="198">
        <v>0.91</v>
      </c>
      <c r="AB72" s="198">
        <v>0</v>
      </c>
      <c r="AC72" s="198">
        <v>9.93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37.6</v>
      </c>
      <c r="AJ72" s="198">
        <v>0</v>
      </c>
      <c r="AK72" s="198">
        <v>3.93</v>
      </c>
      <c r="AL72" s="198">
        <v>0</v>
      </c>
      <c r="AM72" s="198">
        <v>23.93</v>
      </c>
      <c r="AN72" s="198">
        <v>0</v>
      </c>
      <c r="AO72" s="198">
        <v>180.53</v>
      </c>
      <c r="AP72" s="198">
        <v>0</v>
      </c>
    </row>
    <row r="73" spans="1:42">
      <c r="A73" t="s">
        <v>115</v>
      </c>
      <c r="B73" s="198">
        <v>0</v>
      </c>
      <c r="C73" s="198">
        <v>12.92</v>
      </c>
      <c r="D73" s="198">
        <v>0</v>
      </c>
      <c r="E73" s="198">
        <v>0</v>
      </c>
      <c r="F73" s="198">
        <v>21.32</v>
      </c>
      <c r="G73" s="198">
        <v>0</v>
      </c>
      <c r="H73" s="198">
        <v>0</v>
      </c>
      <c r="I73" s="198">
        <v>27.07</v>
      </c>
      <c r="J73" s="198">
        <v>0</v>
      </c>
      <c r="K73" s="198">
        <v>4.5999999999999996</v>
      </c>
      <c r="L73" s="198">
        <v>363.5</v>
      </c>
      <c r="M73" s="198">
        <v>1.1000000000000001</v>
      </c>
      <c r="N73" s="198">
        <v>1.41</v>
      </c>
      <c r="O73" s="198">
        <v>0</v>
      </c>
      <c r="P73" s="198">
        <v>1.24</v>
      </c>
      <c r="Q73" s="198">
        <v>0.26</v>
      </c>
      <c r="R73" s="198">
        <v>0.5</v>
      </c>
      <c r="S73" s="198">
        <v>0.32</v>
      </c>
      <c r="T73" s="198">
        <v>0</v>
      </c>
      <c r="U73" s="198">
        <v>0.83</v>
      </c>
      <c r="V73" s="198">
        <v>0.25</v>
      </c>
      <c r="W73" s="198">
        <v>0.56000000000000005</v>
      </c>
      <c r="X73" s="198">
        <v>1.76</v>
      </c>
      <c r="Y73" s="198">
        <v>9.15</v>
      </c>
      <c r="Z73" s="198">
        <v>3.23</v>
      </c>
      <c r="AA73" s="198">
        <v>0.91</v>
      </c>
      <c r="AB73" s="198">
        <v>0</v>
      </c>
      <c r="AC73" s="198">
        <v>9.93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37.6</v>
      </c>
      <c r="AJ73" s="198">
        <v>0</v>
      </c>
      <c r="AK73" s="198">
        <v>4.3499999999999996</v>
      </c>
      <c r="AL73" s="198">
        <v>0</v>
      </c>
      <c r="AM73" s="198">
        <v>23.93</v>
      </c>
      <c r="AN73" s="198">
        <v>0</v>
      </c>
      <c r="AO73" s="198">
        <v>180.53</v>
      </c>
      <c r="AP73" s="198">
        <v>0</v>
      </c>
    </row>
    <row r="74" spans="1:42">
      <c r="A74" t="s">
        <v>116</v>
      </c>
      <c r="B74" s="198">
        <v>0</v>
      </c>
      <c r="C74" s="198">
        <v>12.92</v>
      </c>
      <c r="D74" s="198">
        <v>0</v>
      </c>
      <c r="E74" s="198">
        <v>0</v>
      </c>
      <c r="F74" s="198">
        <v>21.32</v>
      </c>
      <c r="G74" s="198">
        <v>0</v>
      </c>
      <c r="H74" s="198">
        <v>0</v>
      </c>
      <c r="I74" s="198">
        <v>27.07</v>
      </c>
      <c r="J74" s="198">
        <v>0</v>
      </c>
      <c r="K74" s="198">
        <v>9.41</v>
      </c>
      <c r="L74" s="198">
        <v>278.5</v>
      </c>
      <c r="M74" s="198">
        <v>1.1000000000000001</v>
      </c>
      <c r="N74" s="198">
        <v>1.41</v>
      </c>
      <c r="O74" s="198">
        <v>0</v>
      </c>
      <c r="P74" s="198">
        <v>1.31</v>
      </c>
      <c r="Q74" s="198">
        <v>6.69</v>
      </c>
      <c r="R74" s="198">
        <v>13.01</v>
      </c>
      <c r="S74" s="198">
        <v>8.1</v>
      </c>
      <c r="T74" s="198">
        <v>0</v>
      </c>
      <c r="U74" s="198">
        <v>0.83</v>
      </c>
      <c r="V74" s="198">
        <v>6.36</v>
      </c>
      <c r="W74" s="198">
        <v>14.24</v>
      </c>
      <c r="X74" s="198">
        <v>1.76</v>
      </c>
      <c r="Y74" s="198">
        <v>9.15</v>
      </c>
      <c r="Z74" s="198">
        <v>25.35</v>
      </c>
      <c r="AA74" s="198">
        <v>15.63</v>
      </c>
      <c r="AB74" s="198">
        <v>0</v>
      </c>
      <c r="AC74" s="198">
        <v>9.93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37.6</v>
      </c>
      <c r="AJ74" s="198">
        <v>0</v>
      </c>
      <c r="AK74" s="198">
        <v>3.93</v>
      </c>
      <c r="AL74" s="198">
        <v>0</v>
      </c>
      <c r="AM74" s="198">
        <v>23.93</v>
      </c>
      <c r="AN74" s="198">
        <v>0</v>
      </c>
      <c r="AO74" s="198">
        <v>180.53</v>
      </c>
      <c r="AP74" s="198">
        <v>0</v>
      </c>
    </row>
    <row r="75" spans="1:42">
      <c r="A75" t="s">
        <v>117</v>
      </c>
      <c r="B75" s="198">
        <v>0</v>
      </c>
      <c r="C75" s="198">
        <v>12.92</v>
      </c>
      <c r="D75" s="198">
        <v>0</v>
      </c>
      <c r="E75" s="198">
        <v>0</v>
      </c>
      <c r="F75" s="198">
        <v>21.32</v>
      </c>
      <c r="G75" s="198">
        <v>0</v>
      </c>
      <c r="H75" s="198">
        <v>0</v>
      </c>
      <c r="I75" s="198">
        <v>27.24</v>
      </c>
      <c r="J75" s="198">
        <v>0</v>
      </c>
      <c r="K75" s="198">
        <v>0.37</v>
      </c>
      <c r="L75" s="198">
        <v>190.5</v>
      </c>
      <c r="M75" s="198">
        <v>1.1000000000000001</v>
      </c>
      <c r="N75" s="198">
        <v>1.41</v>
      </c>
      <c r="O75" s="198">
        <v>0</v>
      </c>
      <c r="P75" s="198">
        <v>1.31</v>
      </c>
      <c r="Q75" s="198">
        <v>0.26</v>
      </c>
      <c r="R75" s="198">
        <v>0.51</v>
      </c>
      <c r="S75" s="198">
        <v>0.32</v>
      </c>
      <c r="T75" s="198">
        <v>0</v>
      </c>
      <c r="U75" s="198">
        <v>0.83</v>
      </c>
      <c r="V75" s="198">
        <v>0.25</v>
      </c>
      <c r="W75" s="198">
        <v>0.56000000000000005</v>
      </c>
      <c r="X75" s="198">
        <v>1.76</v>
      </c>
      <c r="Y75" s="198">
        <v>9.15</v>
      </c>
      <c r="Z75" s="198">
        <v>3.23</v>
      </c>
      <c r="AA75" s="198">
        <v>0.91</v>
      </c>
      <c r="AB75" s="198">
        <v>0</v>
      </c>
      <c r="AC75" s="198">
        <v>9.93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38.17</v>
      </c>
      <c r="AJ75" s="198">
        <v>0</v>
      </c>
      <c r="AK75" s="198">
        <v>4.3499999999999996</v>
      </c>
      <c r="AL75" s="198">
        <v>0</v>
      </c>
      <c r="AM75" s="198">
        <v>23.93</v>
      </c>
      <c r="AN75" s="198">
        <v>0</v>
      </c>
      <c r="AO75" s="198">
        <v>180.53</v>
      </c>
      <c r="AP75" s="198">
        <v>0</v>
      </c>
    </row>
    <row r="76" spans="1:42">
      <c r="A76" t="s">
        <v>118</v>
      </c>
      <c r="B76" s="198">
        <v>0</v>
      </c>
      <c r="C76" s="198">
        <v>12.92</v>
      </c>
      <c r="D76" s="198">
        <v>0</v>
      </c>
      <c r="E76" s="198">
        <v>0</v>
      </c>
      <c r="F76" s="198">
        <v>21.32</v>
      </c>
      <c r="G76" s="198">
        <v>0</v>
      </c>
      <c r="H76" s="198">
        <v>0</v>
      </c>
      <c r="I76" s="198">
        <v>27.24</v>
      </c>
      <c r="J76" s="198">
        <v>0</v>
      </c>
      <c r="K76" s="198">
        <v>0.37</v>
      </c>
      <c r="L76" s="198">
        <v>190.5</v>
      </c>
      <c r="M76" s="198">
        <v>1.1000000000000001</v>
      </c>
      <c r="N76" s="198">
        <v>1.41</v>
      </c>
      <c r="O76" s="198">
        <v>0</v>
      </c>
      <c r="P76" s="198">
        <v>1.33</v>
      </c>
      <c r="Q76" s="198">
        <v>0.26</v>
      </c>
      <c r="R76" s="198">
        <v>0.51</v>
      </c>
      <c r="S76" s="198">
        <v>0.32</v>
      </c>
      <c r="T76" s="198">
        <v>0</v>
      </c>
      <c r="U76" s="198">
        <v>0.83</v>
      </c>
      <c r="V76" s="198">
        <v>0.25</v>
      </c>
      <c r="W76" s="198">
        <v>0.56000000000000005</v>
      </c>
      <c r="X76" s="198">
        <v>1.76</v>
      </c>
      <c r="Y76" s="198">
        <v>9.15</v>
      </c>
      <c r="Z76" s="198">
        <v>3.23</v>
      </c>
      <c r="AA76" s="198">
        <v>0.91</v>
      </c>
      <c r="AB76" s="198">
        <v>0</v>
      </c>
      <c r="AC76" s="198">
        <v>9.93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38.17</v>
      </c>
      <c r="AJ76" s="198">
        <v>0</v>
      </c>
      <c r="AK76" s="198">
        <v>4.3499999999999996</v>
      </c>
      <c r="AL76" s="198">
        <v>0</v>
      </c>
      <c r="AM76" s="198">
        <v>23.93</v>
      </c>
      <c r="AN76" s="198">
        <v>0</v>
      </c>
      <c r="AO76" s="198">
        <v>180.53</v>
      </c>
      <c r="AP76" s="198">
        <v>0</v>
      </c>
    </row>
    <row r="77" spans="1:42">
      <c r="A77" t="s">
        <v>119</v>
      </c>
      <c r="B77" s="198">
        <v>0</v>
      </c>
      <c r="C77" s="198">
        <v>12.92</v>
      </c>
      <c r="D77" s="198">
        <v>0</v>
      </c>
      <c r="E77" s="198">
        <v>0</v>
      </c>
      <c r="F77" s="198">
        <v>21.32</v>
      </c>
      <c r="G77" s="198">
        <v>0</v>
      </c>
      <c r="H77" s="198">
        <v>0</v>
      </c>
      <c r="I77" s="198">
        <v>27.24</v>
      </c>
      <c r="J77" s="198">
        <v>0</v>
      </c>
      <c r="K77" s="198">
        <v>0.37</v>
      </c>
      <c r="L77" s="198">
        <v>190.5</v>
      </c>
      <c r="M77" s="198">
        <v>1.1000000000000001</v>
      </c>
      <c r="N77" s="198">
        <v>1.41</v>
      </c>
      <c r="O77" s="198">
        <v>0</v>
      </c>
      <c r="P77" s="198">
        <v>1.35</v>
      </c>
      <c r="Q77" s="198">
        <v>0.26</v>
      </c>
      <c r="R77" s="198">
        <v>0.51</v>
      </c>
      <c r="S77" s="198">
        <v>0.32</v>
      </c>
      <c r="T77" s="198">
        <v>0</v>
      </c>
      <c r="U77" s="198">
        <v>0.83</v>
      </c>
      <c r="V77" s="198">
        <v>0.25</v>
      </c>
      <c r="W77" s="198">
        <v>0.56000000000000005</v>
      </c>
      <c r="X77" s="198">
        <v>1.76</v>
      </c>
      <c r="Y77" s="198">
        <v>9.15</v>
      </c>
      <c r="Z77" s="198">
        <v>3.23</v>
      </c>
      <c r="AA77" s="198">
        <v>0.91</v>
      </c>
      <c r="AB77" s="198">
        <v>0</v>
      </c>
      <c r="AC77" s="198">
        <v>9.93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38.17</v>
      </c>
      <c r="AJ77" s="198">
        <v>0</v>
      </c>
      <c r="AK77" s="198">
        <v>4.3499999999999996</v>
      </c>
      <c r="AL77" s="198">
        <v>0</v>
      </c>
      <c r="AM77" s="198">
        <v>23.93</v>
      </c>
      <c r="AN77" s="198">
        <v>0</v>
      </c>
      <c r="AO77" s="198">
        <v>180.53</v>
      </c>
      <c r="AP77" s="198">
        <v>0</v>
      </c>
    </row>
    <row r="78" spans="1:42">
      <c r="A78" t="s">
        <v>120</v>
      </c>
      <c r="B78" s="198">
        <v>0</v>
      </c>
      <c r="C78" s="198">
        <v>12.92</v>
      </c>
      <c r="D78" s="198">
        <v>0</v>
      </c>
      <c r="E78" s="198">
        <v>0</v>
      </c>
      <c r="F78" s="198">
        <v>21.32</v>
      </c>
      <c r="G78" s="198">
        <v>0</v>
      </c>
      <c r="H78" s="198">
        <v>0</v>
      </c>
      <c r="I78" s="198">
        <v>27.24</v>
      </c>
      <c r="J78" s="198">
        <v>0</v>
      </c>
      <c r="K78" s="198">
        <v>0.37</v>
      </c>
      <c r="L78" s="198">
        <v>190.5</v>
      </c>
      <c r="M78" s="198">
        <v>1.1000000000000001</v>
      </c>
      <c r="N78" s="198">
        <v>1.41</v>
      </c>
      <c r="O78" s="198">
        <v>0</v>
      </c>
      <c r="P78" s="198">
        <v>1.38</v>
      </c>
      <c r="Q78" s="198">
        <v>0.26</v>
      </c>
      <c r="R78" s="198">
        <v>0.51</v>
      </c>
      <c r="S78" s="198">
        <v>0.32</v>
      </c>
      <c r="T78" s="198">
        <v>0</v>
      </c>
      <c r="U78" s="198">
        <v>0.83</v>
      </c>
      <c r="V78" s="198">
        <v>0.25</v>
      </c>
      <c r="W78" s="198">
        <v>0.56000000000000005</v>
      </c>
      <c r="X78" s="198">
        <v>1.76</v>
      </c>
      <c r="Y78" s="198">
        <v>9.15</v>
      </c>
      <c r="Z78" s="198">
        <v>3.23</v>
      </c>
      <c r="AA78" s="198">
        <v>0.91</v>
      </c>
      <c r="AB78" s="198">
        <v>0</v>
      </c>
      <c r="AC78" s="198">
        <v>9.93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38.17</v>
      </c>
      <c r="AJ78" s="198">
        <v>0</v>
      </c>
      <c r="AK78" s="198">
        <v>4.3499999999999996</v>
      </c>
      <c r="AL78" s="198">
        <v>0</v>
      </c>
      <c r="AM78" s="198">
        <v>23.93</v>
      </c>
      <c r="AN78" s="198">
        <v>0</v>
      </c>
      <c r="AO78" s="198">
        <v>180.53</v>
      </c>
      <c r="AP78" s="198">
        <v>0</v>
      </c>
    </row>
    <row r="79" spans="1:42">
      <c r="A79" t="s">
        <v>121</v>
      </c>
      <c r="B79" s="198">
        <v>0</v>
      </c>
      <c r="C79" s="198">
        <v>13.01</v>
      </c>
      <c r="D79" s="198">
        <v>0</v>
      </c>
      <c r="E79" s="198">
        <v>0</v>
      </c>
      <c r="F79" s="198">
        <v>21.32</v>
      </c>
      <c r="G79" s="198">
        <v>0</v>
      </c>
      <c r="H79" s="198">
        <v>0</v>
      </c>
      <c r="I79" s="198">
        <v>27.24</v>
      </c>
      <c r="J79" s="198">
        <v>0</v>
      </c>
      <c r="K79" s="198">
        <v>0.37</v>
      </c>
      <c r="L79" s="198">
        <v>190.5</v>
      </c>
      <c r="M79" s="198">
        <v>1.1000000000000001</v>
      </c>
      <c r="N79" s="198">
        <v>1.41</v>
      </c>
      <c r="O79" s="198">
        <v>0</v>
      </c>
      <c r="P79" s="198">
        <v>1.41</v>
      </c>
      <c r="Q79" s="198">
        <v>0.26</v>
      </c>
      <c r="R79" s="198">
        <v>0.51</v>
      </c>
      <c r="S79" s="198">
        <v>0.32</v>
      </c>
      <c r="T79" s="198">
        <v>0</v>
      </c>
      <c r="U79" s="198">
        <v>0.83</v>
      </c>
      <c r="V79" s="198">
        <v>0.25</v>
      </c>
      <c r="W79" s="198">
        <v>0.56000000000000005</v>
      </c>
      <c r="X79" s="198">
        <v>1.76</v>
      </c>
      <c r="Y79" s="198">
        <v>9.15</v>
      </c>
      <c r="Z79" s="198">
        <v>3.23</v>
      </c>
      <c r="AA79" s="198">
        <v>0.91</v>
      </c>
      <c r="AB79" s="198">
        <v>0</v>
      </c>
      <c r="AC79" s="198">
        <v>9.93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38.17</v>
      </c>
      <c r="AJ79" s="198">
        <v>0</v>
      </c>
      <c r="AK79" s="198">
        <v>4.3499999999999996</v>
      </c>
      <c r="AL79" s="198">
        <v>0</v>
      </c>
      <c r="AM79" s="198">
        <v>23.93</v>
      </c>
      <c r="AN79" s="198">
        <v>0</v>
      </c>
      <c r="AO79" s="198">
        <v>180.53</v>
      </c>
      <c r="AP79" s="198">
        <v>0</v>
      </c>
    </row>
    <row r="80" spans="1:42">
      <c r="A80" t="s">
        <v>122</v>
      </c>
      <c r="B80" s="198">
        <v>0</v>
      </c>
      <c r="C80" s="198">
        <v>13.01</v>
      </c>
      <c r="D80" s="198">
        <v>0</v>
      </c>
      <c r="E80" s="198">
        <v>0</v>
      </c>
      <c r="F80" s="198">
        <v>21.32</v>
      </c>
      <c r="G80" s="198">
        <v>0</v>
      </c>
      <c r="H80" s="198">
        <v>0</v>
      </c>
      <c r="I80" s="198">
        <v>27.24</v>
      </c>
      <c r="J80" s="198">
        <v>0</v>
      </c>
      <c r="K80" s="198">
        <v>0.37</v>
      </c>
      <c r="L80" s="198">
        <v>190.5</v>
      </c>
      <c r="M80" s="198">
        <v>1.1000000000000001</v>
      </c>
      <c r="N80" s="198">
        <v>1.41</v>
      </c>
      <c r="O80" s="198">
        <v>0</v>
      </c>
      <c r="P80" s="198">
        <v>1.44</v>
      </c>
      <c r="Q80" s="198">
        <v>0.26</v>
      </c>
      <c r="R80" s="198">
        <v>0.51</v>
      </c>
      <c r="S80" s="198">
        <v>0.32</v>
      </c>
      <c r="T80" s="198">
        <v>0</v>
      </c>
      <c r="U80" s="198">
        <v>0.83</v>
      </c>
      <c r="V80" s="198">
        <v>0.25</v>
      </c>
      <c r="W80" s="198">
        <v>0.56000000000000005</v>
      </c>
      <c r="X80" s="198">
        <v>1.76</v>
      </c>
      <c r="Y80" s="198">
        <v>9.15</v>
      </c>
      <c r="Z80" s="198">
        <v>3.23</v>
      </c>
      <c r="AA80" s="198">
        <v>0.91</v>
      </c>
      <c r="AB80" s="198">
        <v>0</v>
      </c>
      <c r="AC80" s="198">
        <v>9.93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38.17</v>
      </c>
      <c r="AJ80" s="198">
        <v>0</v>
      </c>
      <c r="AK80" s="198">
        <v>4.3499999999999996</v>
      </c>
      <c r="AL80" s="198">
        <v>0</v>
      </c>
      <c r="AM80" s="198">
        <v>23.93</v>
      </c>
      <c r="AN80" s="198">
        <v>0</v>
      </c>
      <c r="AO80" s="198">
        <v>180.53</v>
      </c>
      <c r="AP80" s="198">
        <v>0</v>
      </c>
    </row>
    <row r="81" spans="1:42">
      <c r="A81" t="s">
        <v>123</v>
      </c>
      <c r="B81" s="198">
        <v>0</v>
      </c>
      <c r="C81" s="198">
        <v>13.01</v>
      </c>
      <c r="D81" s="198">
        <v>0</v>
      </c>
      <c r="E81" s="198">
        <v>0</v>
      </c>
      <c r="F81" s="198">
        <v>21.32</v>
      </c>
      <c r="G81" s="198">
        <v>0</v>
      </c>
      <c r="H81" s="198">
        <v>0</v>
      </c>
      <c r="I81" s="198">
        <v>27.24</v>
      </c>
      <c r="J81" s="198">
        <v>0</v>
      </c>
      <c r="K81" s="198">
        <v>0.37</v>
      </c>
      <c r="L81" s="198">
        <v>190.5</v>
      </c>
      <c r="M81" s="198">
        <v>1.1000000000000001</v>
      </c>
      <c r="N81" s="198">
        <v>1.41</v>
      </c>
      <c r="O81" s="198">
        <v>0</v>
      </c>
      <c r="P81" s="198">
        <v>1.42</v>
      </c>
      <c r="Q81" s="198">
        <v>0.26</v>
      </c>
      <c r="R81" s="198">
        <v>0.51</v>
      </c>
      <c r="S81" s="198">
        <v>0.32</v>
      </c>
      <c r="T81" s="198">
        <v>0</v>
      </c>
      <c r="U81" s="198">
        <v>0.83</v>
      </c>
      <c r="V81" s="198">
        <v>0.25</v>
      </c>
      <c r="W81" s="198">
        <v>0.56000000000000005</v>
      </c>
      <c r="X81" s="198">
        <v>1.76</v>
      </c>
      <c r="Y81" s="198">
        <v>9.15</v>
      </c>
      <c r="Z81" s="198">
        <v>3.23</v>
      </c>
      <c r="AA81" s="198">
        <v>0.91</v>
      </c>
      <c r="AB81" s="198">
        <v>0</v>
      </c>
      <c r="AC81" s="198">
        <v>9.92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38.17</v>
      </c>
      <c r="AJ81" s="198">
        <v>0</v>
      </c>
      <c r="AK81" s="198">
        <v>4.3499999999999996</v>
      </c>
      <c r="AL81" s="198">
        <v>0</v>
      </c>
      <c r="AM81" s="198">
        <v>23.93</v>
      </c>
      <c r="AN81" s="198">
        <v>0</v>
      </c>
      <c r="AO81" s="198">
        <v>180.53</v>
      </c>
      <c r="AP81" s="198">
        <v>0</v>
      </c>
    </row>
    <row r="82" spans="1:42">
      <c r="A82" t="s">
        <v>124</v>
      </c>
      <c r="B82" s="198">
        <v>0</v>
      </c>
      <c r="C82" s="198">
        <v>13.01</v>
      </c>
      <c r="D82" s="198">
        <v>0</v>
      </c>
      <c r="E82" s="198">
        <v>0</v>
      </c>
      <c r="F82" s="198">
        <v>21.32</v>
      </c>
      <c r="G82" s="198">
        <v>0</v>
      </c>
      <c r="H82" s="198">
        <v>0</v>
      </c>
      <c r="I82" s="198">
        <v>27.24</v>
      </c>
      <c r="J82" s="198">
        <v>0</v>
      </c>
      <c r="K82" s="198">
        <v>0.37</v>
      </c>
      <c r="L82" s="198">
        <v>190.5</v>
      </c>
      <c r="M82" s="198">
        <v>1.1000000000000001</v>
      </c>
      <c r="N82" s="198">
        <v>1.41</v>
      </c>
      <c r="O82" s="198">
        <v>0</v>
      </c>
      <c r="P82" s="198">
        <v>1.44</v>
      </c>
      <c r="Q82" s="198">
        <v>0.26</v>
      </c>
      <c r="R82" s="198">
        <v>0.51</v>
      </c>
      <c r="S82" s="198">
        <v>0.32</v>
      </c>
      <c r="T82" s="198">
        <v>0</v>
      </c>
      <c r="U82" s="198">
        <v>0.83</v>
      </c>
      <c r="V82" s="198">
        <v>0.25</v>
      </c>
      <c r="W82" s="198">
        <v>0.56000000000000005</v>
      </c>
      <c r="X82" s="198">
        <v>1.76</v>
      </c>
      <c r="Y82" s="198">
        <v>9.15</v>
      </c>
      <c r="Z82" s="198">
        <v>3.23</v>
      </c>
      <c r="AA82" s="198">
        <v>0.91</v>
      </c>
      <c r="AB82" s="198">
        <v>0</v>
      </c>
      <c r="AC82" s="198">
        <v>9.92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38.17</v>
      </c>
      <c r="AJ82" s="198">
        <v>0</v>
      </c>
      <c r="AK82" s="198">
        <v>4.3499999999999996</v>
      </c>
      <c r="AL82" s="198">
        <v>0</v>
      </c>
      <c r="AM82" s="198">
        <v>23.93</v>
      </c>
      <c r="AN82" s="198">
        <v>0</v>
      </c>
      <c r="AO82" s="198">
        <v>180.53</v>
      </c>
      <c r="AP82" s="198">
        <v>0</v>
      </c>
    </row>
    <row r="83" spans="1:42">
      <c r="A83" t="s">
        <v>125</v>
      </c>
      <c r="B83" s="198">
        <v>0</v>
      </c>
      <c r="C83" s="198">
        <v>13.01</v>
      </c>
      <c r="D83" s="198">
        <v>0</v>
      </c>
      <c r="E83" s="198">
        <v>0</v>
      </c>
      <c r="F83" s="198">
        <v>21.32</v>
      </c>
      <c r="G83" s="198">
        <v>0</v>
      </c>
      <c r="H83" s="198">
        <v>0</v>
      </c>
      <c r="I83" s="198">
        <v>27.24</v>
      </c>
      <c r="J83" s="198">
        <v>0</v>
      </c>
      <c r="K83" s="198">
        <v>4.5999999999999996</v>
      </c>
      <c r="L83" s="198">
        <v>363.5</v>
      </c>
      <c r="M83" s="198">
        <v>1.1000000000000001</v>
      </c>
      <c r="N83" s="198">
        <v>1.41</v>
      </c>
      <c r="O83" s="198">
        <v>0</v>
      </c>
      <c r="P83" s="198">
        <v>1.4</v>
      </c>
      <c r="Q83" s="198">
        <v>0.26</v>
      </c>
      <c r="R83" s="198">
        <v>0.51</v>
      </c>
      <c r="S83" s="198">
        <v>0.32</v>
      </c>
      <c r="T83" s="198">
        <v>0</v>
      </c>
      <c r="U83" s="198">
        <v>0.83</v>
      </c>
      <c r="V83" s="198">
        <v>0.25</v>
      </c>
      <c r="W83" s="198">
        <v>0.56000000000000005</v>
      </c>
      <c r="X83" s="198">
        <v>1.76</v>
      </c>
      <c r="Y83" s="198">
        <v>9.15</v>
      </c>
      <c r="Z83" s="198">
        <v>3.23</v>
      </c>
      <c r="AA83" s="198">
        <v>0.91</v>
      </c>
      <c r="AB83" s="198">
        <v>0</v>
      </c>
      <c r="AC83" s="198">
        <v>9.92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38.17</v>
      </c>
      <c r="AJ83" s="198">
        <v>0</v>
      </c>
      <c r="AK83" s="198">
        <v>4.3499999999999996</v>
      </c>
      <c r="AL83" s="198">
        <v>0</v>
      </c>
      <c r="AM83" s="198">
        <v>23.93</v>
      </c>
      <c r="AN83" s="198">
        <v>0</v>
      </c>
      <c r="AO83" s="198">
        <v>180.53</v>
      </c>
      <c r="AP83" s="198">
        <v>0</v>
      </c>
    </row>
    <row r="84" spans="1:42">
      <c r="A84" t="s">
        <v>126</v>
      </c>
      <c r="B84" s="198">
        <v>0</v>
      </c>
      <c r="C84" s="198">
        <v>13.01</v>
      </c>
      <c r="D84" s="198">
        <v>0</v>
      </c>
      <c r="E84" s="198">
        <v>0</v>
      </c>
      <c r="F84" s="198">
        <v>21.32</v>
      </c>
      <c r="G84" s="198">
        <v>0</v>
      </c>
      <c r="H84" s="198">
        <v>0</v>
      </c>
      <c r="I84" s="198">
        <v>27.24</v>
      </c>
      <c r="J84" s="198">
        <v>0</v>
      </c>
      <c r="K84" s="198">
        <v>4.5999999999999996</v>
      </c>
      <c r="L84" s="198">
        <v>363.5</v>
      </c>
      <c r="M84" s="198">
        <v>1.1000000000000001</v>
      </c>
      <c r="N84" s="198">
        <v>1.41</v>
      </c>
      <c r="O84" s="198">
        <v>0</v>
      </c>
      <c r="P84" s="198">
        <v>1.4</v>
      </c>
      <c r="Q84" s="198">
        <v>0.26</v>
      </c>
      <c r="R84" s="198">
        <v>0.51</v>
      </c>
      <c r="S84" s="198">
        <v>0.32</v>
      </c>
      <c r="T84" s="198">
        <v>0</v>
      </c>
      <c r="U84" s="198">
        <v>0.83</v>
      </c>
      <c r="V84" s="198">
        <v>0.25</v>
      </c>
      <c r="W84" s="198">
        <v>0.56000000000000005</v>
      </c>
      <c r="X84" s="198">
        <v>1.76</v>
      </c>
      <c r="Y84" s="198">
        <v>9.15</v>
      </c>
      <c r="Z84" s="198">
        <v>3.23</v>
      </c>
      <c r="AA84" s="198">
        <v>0.91</v>
      </c>
      <c r="AB84" s="198">
        <v>0</v>
      </c>
      <c r="AC84" s="198">
        <v>9.92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38.17</v>
      </c>
      <c r="AJ84" s="198">
        <v>0</v>
      </c>
      <c r="AK84" s="198">
        <v>4.3499999999999996</v>
      </c>
      <c r="AL84" s="198">
        <v>0</v>
      </c>
      <c r="AM84" s="198">
        <v>23.93</v>
      </c>
      <c r="AN84" s="198">
        <v>0</v>
      </c>
      <c r="AO84" s="198">
        <v>180.53</v>
      </c>
      <c r="AP84" s="198">
        <v>0</v>
      </c>
    </row>
    <row r="85" spans="1:42">
      <c r="A85" t="s">
        <v>127</v>
      </c>
      <c r="B85" s="198">
        <v>0</v>
      </c>
      <c r="C85" s="198">
        <v>13.01</v>
      </c>
      <c r="D85" s="198">
        <v>0</v>
      </c>
      <c r="E85" s="198">
        <v>0</v>
      </c>
      <c r="F85" s="198">
        <v>21.32</v>
      </c>
      <c r="G85" s="198">
        <v>0</v>
      </c>
      <c r="H85" s="198">
        <v>0</v>
      </c>
      <c r="I85" s="198">
        <v>27.24</v>
      </c>
      <c r="J85" s="198">
        <v>0</v>
      </c>
      <c r="K85" s="198">
        <v>4.5999999999999996</v>
      </c>
      <c r="L85" s="198">
        <v>363.5</v>
      </c>
      <c r="M85" s="198">
        <v>1.1000000000000001</v>
      </c>
      <c r="N85" s="198">
        <v>1.41</v>
      </c>
      <c r="O85" s="198">
        <v>0</v>
      </c>
      <c r="P85" s="198">
        <v>1.41</v>
      </c>
      <c r="Q85" s="198">
        <v>0.26</v>
      </c>
      <c r="R85" s="198">
        <v>0.51</v>
      </c>
      <c r="S85" s="198">
        <v>0.32</v>
      </c>
      <c r="T85" s="198">
        <v>0</v>
      </c>
      <c r="U85" s="198">
        <v>0.83</v>
      </c>
      <c r="V85" s="198">
        <v>0.25</v>
      </c>
      <c r="W85" s="198">
        <v>0.56000000000000005</v>
      </c>
      <c r="X85" s="198">
        <v>1.76</v>
      </c>
      <c r="Y85" s="198">
        <v>9.15</v>
      </c>
      <c r="Z85" s="198">
        <v>3.23</v>
      </c>
      <c r="AA85" s="198">
        <v>0.91</v>
      </c>
      <c r="AB85" s="198">
        <v>0</v>
      </c>
      <c r="AC85" s="198">
        <v>9.92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38.17</v>
      </c>
      <c r="AJ85" s="198">
        <v>0</v>
      </c>
      <c r="AK85" s="198">
        <v>4.3499999999999996</v>
      </c>
      <c r="AL85" s="198">
        <v>0</v>
      </c>
      <c r="AM85" s="198">
        <v>23.93</v>
      </c>
      <c r="AN85" s="198">
        <v>0</v>
      </c>
      <c r="AO85" s="198">
        <v>180.53</v>
      </c>
      <c r="AP85" s="198">
        <v>0</v>
      </c>
    </row>
    <row r="86" spans="1:42">
      <c r="A86" t="s">
        <v>128</v>
      </c>
      <c r="B86" s="198">
        <v>0</v>
      </c>
      <c r="C86" s="198">
        <v>13.01</v>
      </c>
      <c r="D86" s="198">
        <v>0</v>
      </c>
      <c r="E86" s="198">
        <v>0</v>
      </c>
      <c r="F86" s="198">
        <v>21.32</v>
      </c>
      <c r="G86" s="198">
        <v>0</v>
      </c>
      <c r="H86" s="198">
        <v>0</v>
      </c>
      <c r="I86" s="198">
        <v>27.24</v>
      </c>
      <c r="J86" s="198">
        <v>0</v>
      </c>
      <c r="K86" s="198">
        <v>4.5999999999999996</v>
      </c>
      <c r="L86" s="198">
        <v>363.5</v>
      </c>
      <c r="M86" s="198">
        <v>1.1000000000000001</v>
      </c>
      <c r="N86" s="198">
        <v>1.41</v>
      </c>
      <c r="O86" s="198">
        <v>0</v>
      </c>
      <c r="P86" s="198">
        <v>1.42</v>
      </c>
      <c r="Q86" s="198">
        <v>0.26</v>
      </c>
      <c r="R86" s="198">
        <v>0.51</v>
      </c>
      <c r="S86" s="198">
        <v>0.32</v>
      </c>
      <c r="T86" s="198">
        <v>0</v>
      </c>
      <c r="U86" s="198">
        <v>0.83</v>
      </c>
      <c r="V86" s="198">
        <v>0.25</v>
      </c>
      <c r="W86" s="198">
        <v>0.56000000000000005</v>
      </c>
      <c r="X86" s="198">
        <v>1.76</v>
      </c>
      <c r="Y86" s="198">
        <v>9.15</v>
      </c>
      <c r="Z86" s="198">
        <v>3.23</v>
      </c>
      <c r="AA86" s="198">
        <v>0.91</v>
      </c>
      <c r="AB86" s="198">
        <v>0</v>
      </c>
      <c r="AC86" s="198">
        <v>9.92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38.17</v>
      </c>
      <c r="AJ86" s="198">
        <v>0</v>
      </c>
      <c r="AK86" s="198">
        <v>4.3499999999999996</v>
      </c>
      <c r="AL86" s="198">
        <v>0</v>
      </c>
      <c r="AM86" s="198">
        <v>23.93</v>
      </c>
      <c r="AN86" s="198">
        <v>0</v>
      </c>
      <c r="AO86" s="198">
        <v>180.53</v>
      </c>
      <c r="AP86" s="198">
        <v>0</v>
      </c>
    </row>
    <row r="87" spans="1:42">
      <c r="A87" t="s">
        <v>129</v>
      </c>
      <c r="B87" s="198">
        <v>0</v>
      </c>
      <c r="C87" s="198">
        <v>13.11</v>
      </c>
      <c r="D87" s="198">
        <v>0</v>
      </c>
      <c r="E87" s="198">
        <v>0</v>
      </c>
      <c r="F87" s="198">
        <v>21.32</v>
      </c>
      <c r="G87" s="198">
        <v>0</v>
      </c>
      <c r="H87" s="198">
        <v>0</v>
      </c>
      <c r="I87" s="198">
        <v>27.24</v>
      </c>
      <c r="J87" s="198">
        <v>0</v>
      </c>
      <c r="K87" s="198">
        <v>4.5999999999999996</v>
      </c>
      <c r="L87" s="198">
        <v>363.5</v>
      </c>
      <c r="M87" s="198">
        <v>1.1000000000000001</v>
      </c>
      <c r="N87" s="198">
        <v>1.41</v>
      </c>
      <c r="O87" s="198">
        <v>0</v>
      </c>
      <c r="P87" s="198">
        <v>2.8</v>
      </c>
      <c r="Q87" s="198">
        <v>0.26</v>
      </c>
      <c r="R87" s="198">
        <v>0.51</v>
      </c>
      <c r="S87" s="198">
        <v>0.32</v>
      </c>
      <c r="T87" s="198">
        <v>0</v>
      </c>
      <c r="U87" s="198">
        <v>0.83</v>
      </c>
      <c r="V87" s="198">
        <v>0.25</v>
      </c>
      <c r="W87" s="198">
        <v>0.56000000000000005</v>
      </c>
      <c r="X87" s="198">
        <v>1.76</v>
      </c>
      <c r="Y87" s="198">
        <v>9.15</v>
      </c>
      <c r="Z87" s="198">
        <v>3.23</v>
      </c>
      <c r="AA87" s="198">
        <v>0.91</v>
      </c>
      <c r="AB87" s="198">
        <v>0</v>
      </c>
      <c r="AC87" s="198">
        <v>9.92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38.17</v>
      </c>
      <c r="AJ87" s="198">
        <v>0</v>
      </c>
      <c r="AK87" s="198">
        <v>4.3499999999999996</v>
      </c>
      <c r="AL87" s="198">
        <v>0</v>
      </c>
      <c r="AM87" s="198">
        <v>23.93</v>
      </c>
      <c r="AN87" s="198">
        <v>0</v>
      </c>
      <c r="AO87" s="198">
        <v>180.53</v>
      </c>
      <c r="AP87" s="198">
        <v>0</v>
      </c>
    </row>
    <row r="88" spans="1:42">
      <c r="A88" t="s">
        <v>130</v>
      </c>
      <c r="B88" s="198">
        <v>0</v>
      </c>
      <c r="C88" s="198">
        <v>13.11</v>
      </c>
      <c r="D88" s="198">
        <v>0</v>
      </c>
      <c r="E88" s="198">
        <v>0</v>
      </c>
      <c r="F88" s="198">
        <v>21.32</v>
      </c>
      <c r="G88" s="198">
        <v>0</v>
      </c>
      <c r="H88" s="198">
        <v>0</v>
      </c>
      <c r="I88" s="198">
        <v>27.24</v>
      </c>
      <c r="J88" s="198">
        <v>0</v>
      </c>
      <c r="K88" s="198">
        <v>9.41</v>
      </c>
      <c r="L88" s="198">
        <v>363.5</v>
      </c>
      <c r="M88" s="198">
        <v>1.1000000000000001</v>
      </c>
      <c r="N88" s="198">
        <v>1.41</v>
      </c>
      <c r="O88" s="198">
        <v>0</v>
      </c>
      <c r="P88" s="198">
        <v>4.1900000000000004</v>
      </c>
      <c r="Q88" s="198">
        <v>3.81</v>
      </c>
      <c r="R88" s="198">
        <v>7.24</v>
      </c>
      <c r="S88" s="198">
        <v>5.22</v>
      </c>
      <c r="T88" s="198">
        <v>0</v>
      </c>
      <c r="U88" s="198">
        <v>0.83</v>
      </c>
      <c r="V88" s="198">
        <v>6.36</v>
      </c>
      <c r="W88" s="198">
        <v>14.24</v>
      </c>
      <c r="X88" s="198">
        <v>1.76</v>
      </c>
      <c r="Y88" s="198">
        <v>9.15</v>
      </c>
      <c r="Z88" s="198">
        <v>3.23</v>
      </c>
      <c r="AA88" s="198">
        <v>15.63</v>
      </c>
      <c r="AB88" s="198">
        <v>0</v>
      </c>
      <c r="AC88" s="198">
        <v>9.92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38.17</v>
      </c>
      <c r="AJ88" s="198">
        <v>0</v>
      </c>
      <c r="AK88" s="198">
        <v>4.3499999999999996</v>
      </c>
      <c r="AL88" s="198">
        <v>0</v>
      </c>
      <c r="AM88" s="198">
        <v>23.93</v>
      </c>
      <c r="AN88" s="198">
        <v>0</v>
      </c>
      <c r="AO88" s="198">
        <v>180.53</v>
      </c>
      <c r="AP88" s="198">
        <v>0</v>
      </c>
    </row>
    <row r="89" spans="1:42">
      <c r="A89" t="s">
        <v>131</v>
      </c>
      <c r="B89" s="198">
        <v>0</v>
      </c>
      <c r="C89" s="198">
        <v>13.11</v>
      </c>
      <c r="D89" s="198">
        <v>0</v>
      </c>
      <c r="E89" s="198">
        <v>0</v>
      </c>
      <c r="F89" s="198">
        <v>21.32</v>
      </c>
      <c r="G89" s="198">
        <v>0</v>
      </c>
      <c r="H89" s="198">
        <v>0</v>
      </c>
      <c r="I89" s="198">
        <v>27.24</v>
      </c>
      <c r="J89" s="198">
        <v>0</v>
      </c>
      <c r="K89" s="198">
        <v>4.5999999999999996</v>
      </c>
      <c r="L89" s="198">
        <v>363.5</v>
      </c>
      <c r="M89" s="198">
        <v>1.1000000000000001</v>
      </c>
      <c r="N89" s="198">
        <v>1.41</v>
      </c>
      <c r="O89" s="198">
        <v>0</v>
      </c>
      <c r="P89" s="198">
        <v>4.6500000000000004</v>
      </c>
      <c r="Q89" s="198">
        <v>0.26</v>
      </c>
      <c r="R89" s="198">
        <v>0.51</v>
      </c>
      <c r="S89" s="198">
        <v>0.32</v>
      </c>
      <c r="T89" s="198">
        <v>0</v>
      </c>
      <c r="U89" s="198">
        <v>0.83</v>
      </c>
      <c r="V89" s="198">
        <v>0.25</v>
      </c>
      <c r="W89" s="198">
        <v>0.56000000000000005</v>
      </c>
      <c r="X89" s="198">
        <v>1.76</v>
      </c>
      <c r="Y89" s="198">
        <v>9.15</v>
      </c>
      <c r="Z89" s="198">
        <v>3.23</v>
      </c>
      <c r="AA89" s="198">
        <v>0.91</v>
      </c>
      <c r="AB89" s="198">
        <v>0</v>
      </c>
      <c r="AC89" s="198">
        <v>9.92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38.17</v>
      </c>
      <c r="AJ89" s="198">
        <v>0</v>
      </c>
      <c r="AK89" s="198">
        <v>4.3499999999999996</v>
      </c>
      <c r="AL89" s="198">
        <v>0</v>
      </c>
      <c r="AM89" s="198">
        <v>23.93</v>
      </c>
      <c r="AN89" s="198">
        <v>0</v>
      </c>
      <c r="AO89" s="198">
        <v>180.53</v>
      </c>
      <c r="AP89" s="198">
        <v>0</v>
      </c>
    </row>
    <row r="90" spans="1:42">
      <c r="A90" t="s">
        <v>132</v>
      </c>
      <c r="B90" s="198">
        <v>0</v>
      </c>
      <c r="C90" s="198">
        <v>13.11</v>
      </c>
      <c r="D90" s="198">
        <v>0</v>
      </c>
      <c r="E90" s="198">
        <v>0</v>
      </c>
      <c r="F90" s="198">
        <v>21.32</v>
      </c>
      <c r="G90" s="198">
        <v>0</v>
      </c>
      <c r="H90" s="198">
        <v>0</v>
      </c>
      <c r="I90" s="198">
        <v>27.24</v>
      </c>
      <c r="J90" s="198">
        <v>0</v>
      </c>
      <c r="K90" s="198">
        <v>9.41</v>
      </c>
      <c r="L90" s="198">
        <v>363.5</v>
      </c>
      <c r="M90" s="198">
        <v>1.1000000000000001</v>
      </c>
      <c r="N90" s="198">
        <v>1.41</v>
      </c>
      <c r="O90" s="198">
        <v>0</v>
      </c>
      <c r="P90" s="198">
        <v>5.1100000000000003</v>
      </c>
      <c r="Q90" s="198">
        <v>3.81</v>
      </c>
      <c r="R90" s="198">
        <v>7.24</v>
      </c>
      <c r="S90" s="198">
        <v>5.22</v>
      </c>
      <c r="T90" s="198">
        <v>0</v>
      </c>
      <c r="U90" s="198">
        <v>0.83</v>
      </c>
      <c r="V90" s="198">
        <v>6.36</v>
      </c>
      <c r="W90" s="198">
        <v>14.24</v>
      </c>
      <c r="X90" s="198">
        <v>1.76</v>
      </c>
      <c r="Y90" s="198">
        <v>9.15</v>
      </c>
      <c r="Z90" s="198">
        <v>44.58</v>
      </c>
      <c r="AA90" s="198">
        <v>15.63</v>
      </c>
      <c r="AB90" s="198">
        <v>0</v>
      </c>
      <c r="AC90" s="198">
        <v>9.92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38.17</v>
      </c>
      <c r="AJ90" s="198">
        <v>0</v>
      </c>
      <c r="AK90" s="198">
        <v>20.32</v>
      </c>
      <c r="AL90" s="198">
        <v>0</v>
      </c>
      <c r="AM90" s="198">
        <v>23.93</v>
      </c>
      <c r="AN90" s="198">
        <v>0</v>
      </c>
      <c r="AO90" s="198">
        <v>180.53</v>
      </c>
      <c r="AP90" s="198">
        <v>0</v>
      </c>
    </row>
    <row r="91" spans="1:42">
      <c r="A91" t="s">
        <v>133</v>
      </c>
      <c r="B91" s="198">
        <v>0</v>
      </c>
      <c r="C91" s="198">
        <v>13.11</v>
      </c>
      <c r="D91" s="198">
        <v>0</v>
      </c>
      <c r="E91" s="198">
        <v>0</v>
      </c>
      <c r="F91" s="198">
        <v>21.32</v>
      </c>
      <c r="G91" s="198">
        <v>0</v>
      </c>
      <c r="H91" s="198">
        <v>0</v>
      </c>
      <c r="I91" s="198">
        <v>27.4</v>
      </c>
      <c r="J91" s="198">
        <v>0</v>
      </c>
      <c r="K91" s="198">
        <v>9.41</v>
      </c>
      <c r="L91" s="198">
        <v>363.5</v>
      </c>
      <c r="M91" s="198">
        <v>1.1000000000000001</v>
      </c>
      <c r="N91" s="198">
        <v>1.41</v>
      </c>
      <c r="O91" s="198">
        <v>0</v>
      </c>
      <c r="P91" s="198">
        <v>5.57</v>
      </c>
      <c r="Q91" s="198">
        <v>3.81</v>
      </c>
      <c r="R91" s="198">
        <v>7.24</v>
      </c>
      <c r="S91" s="198">
        <v>5.22</v>
      </c>
      <c r="T91" s="198">
        <v>0</v>
      </c>
      <c r="U91" s="198">
        <v>0.83</v>
      </c>
      <c r="V91" s="198">
        <v>6.36</v>
      </c>
      <c r="W91" s="198">
        <v>14.24</v>
      </c>
      <c r="X91" s="198">
        <v>1.76</v>
      </c>
      <c r="Y91" s="198">
        <v>9.15</v>
      </c>
      <c r="Z91" s="198">
        <v>44.58</v>
      </c>
      <c r="AA91" s="198">
        <v>15.63</v>
      </c>
      <c r="AB91" s="198">
        <v>0</v>
      </c>
      <c r="AC91" s="198">
        <v>9.92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38.17</v>
      </c>
      <c r="AJ91" s="198">
        <v>0</v>
      </c>
      <c r="AK91" s="198">
        <v>20.96</v>
      </c>
      <c r="AL91" s="198">
        <v>0</v>
      </c>
      <c r="AM91" s="198">
        <v>23.93</v>
      </c>
      <c r="AN91" s="198">
        <v>0</v>
      </c>
      <c r="AO91" s="198">
        <v>180.53</v>
      </c>
      <c r="AP91" s="198">
        <v>0</v>
      </c>
    </row>
    <row r="92" spans="1:42">
      <c r="A92" t="s">
        <v>134</v>
      </c>
      <c r="B92" s="198">
        <v>0</v>
      </c>
      <c r="C92" s="198">
        <v>13.11</v>
      </c>
      <c r="D92" s="198">
        <v>0</v>
      </c>
      <c r="E92" s="198">
        <v>0</v>
      </c>
      <c r="F92" s="198">
        <v>21.32</v>
      </c>
      <c r="G92" s="198">
        <v>0</v>
      </c>
      <c r="H92" s="198">
        <v>0</v>
      </c>
      <c r="I92" s="198">
        <v>27.4</v>
      </c>
      <c r="J92" s="198">
        <v>0</v>
      </c>
      <c r="K92" s="198">
        <v>9.41</v>
      </c>
      <c r="L92" s="198">
        <v>363.5</v>
      </c>
      <c r="M92" s="198">
        <v>1.1000000000000001</v>
      </c>
      <c r="N92" s="198">
        <v>1.41</v>
      </c>
      <c r="O92" s="198">
        <v>0</v>
      </c>
      <c r="P92" s="198">
        <v>6.04</v>
      </c>
      <c r="Q92" s="198">
        <v>3.81</v>
      </c>
      <c r="R92" s="198">
        <v>7.24</v>
      </c>
      <c r="S92" s="198">
        <v>5.22</v>
      </c>
      <c r="T92" s="198">
        <v>0</v>
      </c>
      <c r="U92" s="198">
        <v>0.83</v>
      </c>
      <c r="V92" s="198">
        <v>6.36</v>
      </c>
      <c r="W92" s="198">
        <v>14.24</v>
      </c>
      <c r="X92" s="198">
        <v>1.76</v>
      </c>
      <c r="Y92" s="198">
        <v>9.15</v>
      </c>
      <c r="Z92" s="198">
        <v>44.58</v>
      </c>
      <c r="AA92" s="198">
        <v>15.63</v>
      </c>
      <c r="AB92" s="198">
        <v>0</v>
      </c>
      <c r="AC92" s="198">
        <v>9.92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38.17</v>
      </c>
      <c r="AJ92" s="198">
        <v>0</v>
      </c>
      <c r="AK92" s="198">
        <v>19.600000000000001</v>
      </c>
      <c r="AL92" s="198">
        <v>0</v>
      </c>
      <c r="AM92" s="198">
        <v>23.93</v>
      </c>
      <c r="AN92" s="198">
        <v>0</v>
      </c>
      <c r="AO92" s="198">
        <v>180.53</v>
      </c>
      <c r="AP92" s="198">
        <v>0</v>
      </c>
    </row>
    <row r="93" spans="1:42">
      <c r="A93" t="s">
        <v>135</v>
      </c>
      <c r="B93" s="198">
        <v>0</v>
      </c>
      <c r="C93" s="198">
        <v>13.11</v>
      </c>
      <c r="D93" s="198">
        <v>0</v>
      </c>
      <c r="E93" s="198">
        <v>0</v>
      </c>
      <c r="F93" s="198">
        <v>21.32</v>
      </c>
      <c r="G93" s="198">
        <v>0</v>
      </c>
      <c r="H93" s="198">
        <v>0</v>
      </c>
      <c r="I93" s="198">
        <v>27.4</v>
      </c>
      <c r="J93" s="198">
        <v>0</v>
      </c>
      <c r="K93" s="198">
        <v>9.41</v>
      </c>
      <c r="L93" s="198">
        <v>363.5</v>
      </c>
      <c r="M93" s="198">
        <v>1.1000000000000001</v>
      </c>
      <c r="N93" s="198">
        <v>1.41</v>
      </c>
      <c r="O93" s="198">
        <v>0</v>
      </c>
      <c r="P93" s="198">
        <v>1.61</v>
      </c>
      <c r="Q93" s="198">
        <v>3.81</v>
      </c>
      <c r="R93" s="198">
        <v>7.24</v>
      </c>
      <c r="S93" s="198">
        <v>5.22</v>
      </c>
      <c r="T93" s="198">
        <v>0</v>
      </c>
      <c r="U93" s="198">
        <v>0.83</v>
      </c>
      <c r="V93" s="198">
        <v>6.36</v>
      </c>
      <c r="W93" s="198">
        <v>14.24</v>
      </c>
      <c r="X93" s="198">
        <v>1.76</v>
      </c>
      <c r="Y93" s="198">
        <v>9.15</v>
      </c>
      <c r="Z93" s="198">
        <v>44.58</v>
      </c>
      <c r="AA93" s="198">
        <v>15.63</v>
      </c>
      <c r="AB93" s="198">
        <v>0</v>
      </c>
      <c r="AC93" s="198">
        <v>9.92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38.17</v>
      </c>
      <c r="AJ93" s="198">
        <v>0</v>
      </c>
      <c r="AK93" s="198">
        <v>19.66</v>
      </c>
      <c r="AL93" s="198">
        <v>0</v>
      </c>
      <c r="AM93" s="198">
        <v>23.93</v>
      </c>
      <c r="AN93" s="198">
        <v>0</v>
      </c>
      <c r="AO93" s="198">
        <v>180.53</v>
      </c>
      <c r="AP93" s="198">
        <v>0</v>
      </c>
    </row>
    <row r="94" spans="1:42">
      <c r="A94" t="s">
        <v>136</v>
      </c>
      <c r="B94" s="198">
        <v>0</v>
      </c>
      <c r="C94" s="198">
        <v>13.11</v>
      </c>
      <c r="D94" s="198">
        <v>0</v>
      </c>
      <c r="E94" s="198">
        <v>0</v>
      </c>
      <c r="F94" s="198">
        <v>21.32</v>
      </c>
      <c r="G94" s="198">
        <v>0</v>
      </c>
      <c r="H94" s="198">
        <v>0</v>
      </c>
      <c r="I94" s="198">
        <v>27.4</v>
      </c>
      <c r="J94" s="198">
        <v>0</v>
      </c>
      <c r="K94" s="198">
        <v>9.41</v>
      </c>
      <c r="L94" s="198">
        <v>363.5</v>
      </c>
      <c r="M94" s="198">
        <v>1.1000000000000001</v>
      </c>
      <c r="N94" s="198">
        <v>1.41</v>
      </c>
      <c r="O94" s="198">
        <v>0</v>
      </c>
      <c r="P94" s="198">
        <v>1.63</v>
      </c>
      <c r="Q94" s="198">
        <v>3.81</v>
      </c>
      <c r="R94" s="198">
        <v>7.24</v>
      </c>
      <c r="S94" s="198">
        <v>5.22</v>
      </c>
      <c r="T94" s="198">
        <v>0</v>
      </c>
      <c r="U94" s="198">
        <v>0.83</v>
      </c>
      <c r="V94" s="198">
        <v>6.36</v>
      </c>
      <c r="W94" s="198">
        <v>14.24</v>
      </c>
      <c r="X94" s="198">
        <v>1.76</v>
      </c>
      <c r="Y94" s="198">
        <v>9.15</v>
      </c>
      <c r="Z94" s="198">
        <v>44.58</v>
      </c>
      <c r="AA94" s="198">
        <v>15.63</v>
      </c>
      <c r="AB94" s="198">
        <v>0</v>
      </c>
      <c r="AC94" s="198">
        <v>9.92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38.17</v>
      </c>
      <c r="AJ94" s="198">
        <v>0</v>
      </c>
      <c r="AK94" s="198">
        <v>19.600000000000001</v>
      </c>
      <c r="AL94" s="198">
        <v>0</v>
      </c>
      <c r="AM94" s="198">
        <v>23.93</v>
      </c>
      <c r="AN94" s="198">
        <v>0</v>
      </c>
      <c r="AO94" s="198">
        <v>180.53</v>
      </c>
      <c r="AP94" s="198">
        <v>0</v>
      </c>
    </row>
    <row r="95" spans="1:42">
      <c r="A95" t="s">
        <v>137</v>
      </c>
      <c r="B95" s="198">
        <v>0</v>
      </c>
      <c r="C95" s="198">
        <v>13.11</v>
      </c>
      <c r="D95" s="198">
        <v>0</v>
      </c>
      <c r="E95" s="198">
        <v>0</v>
      </c>
      <c r="F95" s="198">
        <v>21.32</v>
      </c>
      <c r="G95" s="198">
        <v>0</v>
      </c>
      <c r="H95" s="198">
        <v>0</v>
      </c>
      <c r="I95" s="198">
        <v>27.4</v>
      </c>
      <c r="J95" s="198">
        <v>0</v>
      </c>
      <c r="K95" s="198">
        <v>9.41</v>
      </c>
      <c r="L95" s="198">
        <v>363.5</v>
      </c>
      <c r="M95" s="198">
        <v>1.1000000000000001</v>
      </c>
      <c r="N95" s="198">
        <v>1.41</v>
      </c>
      <c r="O95" s="198">
        <v>0</v>
      </c>
      <c r="P95" s="198">
        <v>1.59</v>
      </c>
      <c r="Q95" s="198">
        <v>3.81</v>
      </c>
      <c r="R95" s="198">
        <v>7.24</v>
      </c>
      <c r="S95" s="198">
        <v>5.22</v>
      </c>
      <c r="T95" s="198">
        <v>0</v>
      </c>
      <c r="U95" s="198">
        <v>0.83</v>
      </c>
      <c r="V95" s="198">
        <v>6.36</v>
      </c>
      <c r="W95" s="198">
        <v>14.24</v>
      </c>
      <c r="X95" s="198">
        <v>1.76</v>
      </c>
      <c r="Y95" s="198">
        <v>9.15</v>
      </c>
      <c r="Z95" s="198">
        <v>44.58</v>
      </c>
      <c r="AA95" s="198">
        <v>15.63</v>
      </c>
      <c r="AB95" s="198">
        <v>0</v>
      </c>
      <c r="AC95" s="198">
        <v>9.92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38.17</v>
      </c>
      <c r="AJ95" s="198">
        <v>0</v>
      </c>
      <c r="AK95" s="198">
        <v>19.600000000000001</v>
      </c>
      <c r="AL95" s="198">
        <v>0</v>
      </c>
      <c r="AM95" s="198">
        <v>23.93</v>
      </c>
      <c r="AN95" s="198">
        <v>0</v>
      </c>
      <c r="AO95" s="198">
        <v>180.53</v>
      </c>
      <c r="AP95" s="198">
        <v>0</v>
      </c>
    </row>
    <row r="96" spans="1:42">
      <c r="A96" t="s">
        <v>138</v>
      </c>
      <c r="B96" s="198">
        <v>0</v>
      </c>
      <c r="C96" s="198">
        <v>13.11</v>
      </c>
      <c r="D96" s="198">
        <v>0</v>
      </c>
      <c r="E96" s="198">
        <v>0</v>
      </c>
      <c r="F96" s="198">
        <v>21.32</v>
      </c>
      <c r="G96" s="198">
        <v>0</v>
      </c>
      <c r="H96" s="198">
        <v>0</v>
      </c>
      <c r="I96" s="198">
        <v>27.4</v>
      </c>
      <c r="J96" s="198">
        <v>0</v>
      </c>
      <c r="K96" s="198">
        <v>9.41</v>
      </c>
      <c r="L96" s="198">
        <v>363.5</v>
      </c>
      <c r="M96" s="198">
        <v>1.1000000000000001</v>
      </c>
      <c r="N96" s="198">
        <v>1.41</v>
      </c>
      <c r="O96" s="198">
        <v>0</v>
      </c>
      <c r="P96" s="198">
        <v>1.57</v>
      </c>
      <c r="Q96" s="198">
        <v>3.81</v>
      </c>
      <c r="R96" s="198">
        <v>7.24</v>
      </c>
      <c r="S96" s="198">
        <v>5.22</v>
      </c>
      <c r="T96" s="198">
        <v>0</v>
      </c>
      <c r="U96" s="198">
        <v>0.83</v>
      </c>
      <c r="V96" s="198">
        <v>6.36</v>
      </c>
      <c r="W96" s="198">
        <v>14.24</v>
      </c>
      <c r="X96" s="198">
        <v>1.76</v>
      </c>
      <c r="Y96" s="198">
        <v>9.15</v>
      </c>
      <c r="Z96" s="198">
        <v>44.58</v>
      </c>
      <c r="AA96" s="198">
        <v>15.63</v>
      </c>
      <c r="AB96" s="198">
        <v>0</v>
      </c>
      <c r="AC96" s="198">
        <v>9.92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38.17</v>
      </c>
      <c r="AJ96" s="198">
        <v>0</v>
      </c>
      <c r="AK96" s="198">
        <v>19.600000000000001</v>
      </c>
      <c r="AL96" s="198">
        <v>0</v>
      </c>
      <c r="AM96" s="198">
        <v>23.93</v>
      </c>
      <c r="AN96" s="198">
        <v>0</v>
      </c>
      <c r="AO96" s="198">
        <v>180.53</v>
      </c>
      <c r="AP96" s="198">
        <v>0</v>
      </c>
    </row>
    <row r="97" spans="1:42">
      <c r="A97" t="s">
        <v>139</v>
      </c>
      <c r="B97" s="198">
        <v>0</v>
      </c>
      <c r="C97" s="198">
        <v>13.11</v>
      </c>
      <c r="D97" s="198">
        <v>0</v>
      </c>
      <c r="E97" s="198">
        <v>0</v>
      </c>
      <c r="F97" s="198">
        <v>21.32</v>
      </c>
      <c r="G97" s="198">
        <v>0</v>
      </c>
      <c r="H97" s="198">
        <v>0</v>
      </c>
      <c r="I97" s="198">
        <v>27.4</v>
      </c>
      <c r="J97" s="198">
        <v>0</v>
      </c>
      <c r="K97" s="198">
        <v>9.41</v>
      </c>
      <c r="L97" s="198">
        <v>363.5</v>
      </c>
      <c r="M97" s="198">
        <v>1.1000000000000001</v>
      </c>
      <c r="N97" s="198">
        <v>1.41</v>
      </c>
      <c r="O97" s="198">
        <v>0</v>
      </c>
      <c r="P97" s="198">
        <v>1.54</v>
      </c>
      <c r="Q97" s="198">
        <v>3.21</v>
      </c>
      <c r="R97" s="198">
        <v>6.61</v>
      </c>
      <c r="S97" s="198">
        <v>4.08</v>
      </c>
      <c r="T97" s="198">
        <v>0</v>
      </c>
      <c r="U97" s="198">
        <v>0.83</v>
      </c>
      <c r="V97" s="198">
        <v>6.36</v>
      </c>
      <c r="W97" s="198">
        <v>14.24</v>
      </c>
      <c r="X97" s="198">
        <v>1.76</v>
      </c>
      <c r="Y97" s="198">
        <v>9.15</v>
      </c>
      <c r="Z97" s="198">
        <v>44.58</v>
      </c>
      <c r="AA97" s="198">
        <v>15.63</v>
      </c>
      <c r="AB97" s="198">
        <v>0</v>
      </c>
      <c r="AC97" s="198">
        <v>9.92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38.17</v>
      </c>
      <c r="AJ97" s="198">
        <v>0</v>
      </c>
      <c r="AK97" s="198">
        <v>19.66</v>
      </c>
      <c r="AL97" s="198">
        <v>0</v>
      </c>
      <c r="AM97" s="198">
        <v>23.93</v>
      </c>
      <c r="AN97" s="198">
        <v>0</v>
      </c>
      <c r="AO97" s="198">
        <v>180.53</v>
      </c>
      <c r="AP97" s="198">
        <v>0</v>
      </c>
    </row>
    <row r="98" spans="1:42">
      <c r="A98" t="s">
        <v>140</v>
      </c>
      <c r="B98" s="198">
        <v>0</v>
      </c>
      <c r="C98" s="198">
        <v>13.11</v>
      </c>
      <c r="D98" s="198">
        <v>0</v>
      </c>
      <c r="E98" s="198">
        <v>0</v>
      </c>
      <c r="F98" s="198">
        <v>21.32</v>
      </c>
      <c r="G98" s="198">
        <v>0</v>
      </c>
      <c r="H98" s="198">
        <v>0</v>
      </c>
      <c r="I98" s="198">
        <v>27.4</v>
      </c>
      <c r="J98" s="198">
        <v>0</v>
      </c>
      <c r="K98" s="198">
        <v>9.41</v>
      </c>
      <c r="L98" s="198">
        <v>363.5</v>
      </c>
      <c r="M98" s="198">
        <v>1.1000000000000001</v>
      </c>
      <c r="N98" s="198">
        <v>1.41</v>
      </c>
      <c r="O98" s="198">
        <v>0</v>
      </c>
      <c r="P98" s="198">
        <v>1.54</v>
      </c>
      <c r="Q98" s="198">
        <v>3.21</v>
      </c>
      <c r="R98" s="198">
        <v>6.61</v>
      </c>
      <c r="S98" s="198">
        <v>4.08</v>
      </c>
      <c r="T98" s="198">
        <v>0</v>
      </c>
      <c r="U98" s="198">
        <v>0.83</v>
      </c>
      <c r="V98" s="198">
        <v>5.57</v>
      </c>
      <c r="W98" s="198">
        <v>14.24</v>
      </c>
      <c r="X98" s="198">
        <v>1.76</v>
      </c>
      <c r="Y98" s="198">
        <v>9.15</v>
      </c>
      <c r="Z98" s="198">
        <v>44.58</v>
      </c>
      <c r="AA98" s="198">
        <v>15.63</v>
      </c>
      <c r="AB98" s="198">
        <v>0</v>
      </c>
      <c r="AC98" s="198">
        <v>9.92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38.17</v>
      </c>
      <c r="AJ98" s="198">
        <v>0</v>
      </c>
      <c r="AK98" s="198">
        <v>19.600000000000001</v>
      </c>
      <c r="AL98" s="198">
        <v>0</v>
      </c>
      <c r="AM98" s="198">
        <v>23.93</v>
      </c>
      <c r="AN98" s="198">
        <v>0</v>
      </c>
      <c r="AO98" s="198">
        <v>180.53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0.31289749999999966</v>
      </c>
      <c r="D99">
        <f t="shared" si="0"/>
        <v>0</v>
      </c>
      <c r="E99">
        <f t="shared" si="0"/>
        <v>0</v>
      </c>
      <c r="F99">
        <f t="shared" si="0"/>
        <v>0.51167999999999947</v>
      </c>
      <c r="G99">
        <f t="shared" si="0"/>
        <v>0</v>
      </c>
      <c r="H99">
        <f t="shared" si="0"/>
        <v>0</v>
      </c>
      <c r="I99">
        <f t="shared" si="0"/>
        <v>0.65619999999999934</v>
      </c>
      <c r="J99">
        <f t="shared" si="0"/>
        <v>0</v>
      </c>
      <c r="K99">
        <f t="shared" si="0"/>
        <v>0.17096500000000014</v>
      </c>
      <c r="L99">
        <f t="shared" si="0"/>
        <v>7.6178899999999992</v>
      </c>
      <c r="M99">
        <f t="shared" si="0"/>
        <v>3.7627499999999904E-2</v>
      </c>
      <c r="N99">
        <f t="shared" si="0"/>
        <v>4.3492499999999941E-2</v>
      </c>
      <c r="O99">
        <f t="shared" si="0"/>
        <v>0</v>
      </c>
      <c r="P99">
        <f t="shared" si="0"/>
        <v>0.17228250000000006</v>
      </c>
      <c r="Q99">
        <f t="shared" si="0"/>
        <v>5.4810000000000005E-2</v>
      </c>
      <c r="R99">
        <f t="shared" si="0"/>
        <v>0.10699999999999998</v>
      </c>
      <c r="S99">
        <f t="shared" si="0"/>
        <v>7.1804999999999952E-2</v>
      </c>
      <c r="T99">
        <f t="shared" si="0"/>
        <v>0</v>
      </c>
      <c r="U99">
        <f t="shared" si="0"/>
        <v>1.9919999999999969E-2</v>
      </c>
      <c r="V99">
        <f t="shared" si="0"/>
        <v>7.9722500000000099E-2</v>
      </c>
      <c r="W99">
        <f t="shared" si="0"/>
        <v>0.20525749999999987</v>
      </c>
      <c r="X99">
        <f t="shared" si="0"/>
        <v>0.25405999999999979</v>
      </c>
      <c r="Y99">
        <f t="shared" si="0"/>
        <v>0.21959999999999966</v>
      </c>
      <c r="Z99">
        <f t="shared" si="0"/>
        <v>0.61579249999999963</v>
      </c>
      <c r="AA99">
        <f t="shared" si="0"/>
        <v>0.2970550000000004</v>
      </c>
      <c r="AB99">
        <f t="shared" si="0"/>
        <v>0</v>
      </c>
      <c r="AC99">
        <f t="shared" si="0"/>
        <v>0.24387749999999953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2.8925000000000001E-3</v>
      </c>
      <c r="AI99">
        <f t="shared" si="0"/>
        <v>0.91144749999999963</v>
      </c>
      <c r="AJ99">
        <f t="shared" si="0"/>
        <v>0</v>
      </c>
      <c r="AK99">
        <f t="shared" si="0"/>
        <v>0.29948250000000026</v>
      </c>
      <c r="AL99">
        <f t="shared" si="0"/>
        <v>0</v>
      </c>
      <c r="AM99">
        <f t="shared" si="0"/>
        <v>0.57432000000000005</v>
      </c>
      <c r="AN99">
        <f t="shared" si="0"/>
        <v>0</v>
      </c>
      <c r="AO99">
        <f t="shared" si="0"/>
        <v>4.2979200000000057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-7.6210000000000004</v>
      </c>
      <c r="D33" s="124">
        <v>0</v>
      </c>
      <c r="E33" s="124">
        <v>0</v>
      </c>
      <c r="F33" s="124">
        <v>-10.379</v>
      </c>
      <c r="G33" s="124">
        <v>-18</v>
      </c>
      <c r="H33" s="118"/>
      <c r="I33" s="33">
        <v>31</v>
      </c>
      <c r="J33" s="124">
        <v>7.6210000000000004</v>
      </c>
      <c r="K33" s="124">
        <v>0</v>
      </c>
      <c r="L33" s="124">
        <v>0</v>
      </c>
      <c r="M33" s="124">
        <v>0</v>
      </c>
      <c r="N33" s="124">
        <v>7.6210000000000004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10.379</v>
      </c>
      <c r="AF33" s="124">
        <v>0</v>
      </c>
      <c r="AG33" s="124">
        <v>0</v>
      </c>
      <c r="AH33" s="124">
        <v>0</v>
      </c>
      <c r="AI33" s="124">
        <v>10.379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7.6210000000000004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-7.6210000000000004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10.379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-10.379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76.210000000000008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76.210000000000008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103.78999999999999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103.78999999999999</v>
      </c>
      <c r="DF33" s="123">
        <f t="shared" si="31"/>
        <v>18</v>
      </c>
      <c r="DG33" s="123">
        <f t="shared" si="32"/>
        <v>-7.6210000000000004</v>
      </c>
      <c r="DH33" s="123">
        <f t="shared" si="33"/>
        <v>0</v>
      </c>
      <c r="DI33" s="123">
        <f t="shared" si="34"/>
        <v>0</v>
      </c>
      <c r="DJ33" s="123">
        <f t="shared" si="35"/>
        <v>-10.379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-30.481999999999999</v>
      </c>
      <c r="D34" s="124">
        <v>0</v>
      </c>
      <c r="E34" s="124">
        <v>0</v>
      </c>
      <c r="F34" s="124">
        <v>-41.518000000000001</v>
      </c>
      <c r="G34" s="124">
        <v>-72</v>
      </c>
      <c r="H34" s="118"/>
      <c r="I34" s="33">
        <v>32</v>
      </c>
      <c r="J34" s="124">
        <v>30.481999999999999</v>
      </c>
      <c r="K34" s="124">
        <v>0</v>
      </c>
      <c r="L34" s="124">
        <v>0</v>
      </c>
      <c r="M34" s="124">
        <v>0</v>
      </c>
      <c r="N34" s="124">
        <v>30.481999999999999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41.518000000000001</v>
      </c>
      <c r="AF34" s="124">
        <v>0</v>
      </c>
      <c r="AG34" s="124">
        <v>0</v>
      </c>
      <c r="AH34" s="124">
        <v>0</v>
      </c>
      <c r="AI34" s="124">
        <v>41.518000000000001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30.481999999999999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-30.481999999999999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41.518000000000001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-41.518000000000001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304.82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304.82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415.18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415.18</v>
      </c>
      <c r="DF34" s="123">
        <f t="shared" si="31"/>
        <v>72</v>
      </c>
      <c r="DG34" s="123">
        <f t="shared" si="32"/>
        <v>-30.481999999999999</v>
      </c>
      <c r="DH34" s="123">
        <f t="shared" si="33"/>
        <v>0</v>
      </c>
      <c r="DI34" s="123">
        <f t="shared" si="34"/>
        <v>0</v>
      </c>
      <c r="DJ34" s="123">
        <f t="shared" si="35"/>
        <v>-41.518000000000001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-44.03</v>
      </c>
      <c r="D35" s="124">
        <v>0</v>
      </c>
      <c r="E35" s="124">
        <v>0</v>
      </c>
      <c r="F35" s="124">
        <v>-59.97</v>
      </c>
      <c r="G35" s="124">
        <v>-104</v>
      </c>
      <c r="H35" s="118"/>
      <c r="I35" s="33">
        <v>33</v>
      </c>
      <c r="J35" s="124">
        <v>44.03</v>
      </c>
      <c r="K35" s="124">
        <v>0</v>
      </c>
      <c r="L35" s="124">
        <v>0</v>
      </c>
      <c r="M35" s="124">
        <v>0</v>
      </c>
      <c r="N35" s="124">
        <v>44.03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59.97</v>
      </c>
      <c r="AF35" s="124">
        <v>0</v>
      </c>
      <c r="AG35" s="124">
        <v>0</v>
      </c>
      <c r="AH35" s="124">
        <v>0</v>
      </c>
      <c r="AI35" s="124">
        <v>59.97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44.03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-44.03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59.97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-59.97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440.3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440.3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599.70000000000005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599.70000000000005</v>
      </c>
      <c r="DF35" s="123">
        <f t="shared" si="31"/>
        <v>104</v>
      </c>
      <c r="DG35" s="123">
        <f t="shared" si="32"/>
        <v>-44.03</v>
      </c>
      <c r="DH35" s="123">
        <f t="shared" si="33"/>
        <v>0</v>
      </c>
      <c r="DI35" s="123">
        <f t="shared" si="34"/>
        <v>0</v>
      </c>
      <c r="DJ35" s="123">
        <f t="shared" si="35"/>
        <v>-59.97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-52.073999999999998</v>
      </c>
      <c r="D36" s="124">
        <v>0</v>
      </c>
      <c r="E36" s="124">
        <v>0</v>
      </c>
      <c r="F36" s="124">
        <v>-70.926000000000002</v>
      </c>
      <c r="G36" s="124">
        <v>-123</v>
      </c>
      <c r="H36" s="118"/>
      <c r="I36" s="33">
        <v>34</v>
      </c>
      <c r="J36" s="124">
        <v>52.073999999999998</v>
      </c>
      <c r="K36" s="124">
        <v>0</v>
      </c>
      <c r="L36" s="124">
        <v>0</v>
      </c>
      <c r="M36" s="124">
        <v>0</v>
      </c>
      <c r="N36" s="124">
        <v>52.073999999999998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70.926000000000002</v>
      </c>
      <c r="AF36" s="124">
        <v>0</v>
      </c>
      <c r="AG36" s="124">
        <v>0</v>
      </c>
      <c r="AH36" s="124">
        <v>0</v>
      </c>
      <c r="AI36" s="124">
        <v>70.926000000000002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52.073999999999998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-52.073999999999998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70.926000000000002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-70.926000000000002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520.74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520.74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709.26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709.26</v>
      </c>
      <c r="DF36" s="123">
        <f t="shared" si="31"/>
        <v>123</v>
      </c>
      <c r="DG36" s="123">
        <f t="shared" si="32"/>
        <v>-52.073999999999998</v>
      </c>
      <c r="DH36" s="123">
        <f t="shared" si="33"/>
        <v>0</v>
      </c>
      <c r="DI36" s="123">
        <f t="shared" si="34"/>
        <v>0</v>
      </c>
      <c r="DJ36" s="123">
        <f t="shared" si="35"/>
        <v>-70.926000000000002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-76.204999999999998</v>
      </c>
      <c r="D37" s="124">
        <v>0</v>
      </c>
      <c r="E37" s="124">
        <v>0</v>
      </c>
      <c r="F37" s="124">
        <v>-103.795</v>
      </c>
      <c r="G37" s="124">
        <v>-180</v>
      </c>
      <c r="H37" s="118"/>
      <c r="I37" s="33">
        <v>35</v>
      </c>
      <c r="J37" s="124">
        <v>76.204999999999998</v>
      </c>
      <c r="K37" s="124">
        <v>0</v>
      </c>
      <c r="L37" s="124">
        <v>0</v>
      </c>
      <c r="M37" s="124">
        <v>0</v>
      </c>
      <c r="N37" s="124">
        <v>76.204999999999998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103.795</v>
      </c>
      <c r="AF37" s="124">
        <v>0</v>
      </c>
      <c r="AG37" s="124">
        <v>0</v>
      </c>
      <c r="AH37" s="124">
        <v>0</v>
      </c>
      <c r="AI37" s="124">
        <v>103.795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76.204999999999998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-76.204999999999998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103.795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-103.795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762.05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762.05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1037.95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1037.95</v>
      </c>
      <c r="DF37" s="123">
        <f t="shared" si="31"/>
        <v>180</v>
      </c>
      <c r="DG37" s="123">
        <f t="shared" si="32"/>
        <v>-76.204999999999998</v>
      </c>
      <c r="DH37" s="123">
        <f t="shared" si="33"/>
        <v>0</v>
      </c>
      <c r="DI37" s="123">
        <f t="shared" si="34"/>
        <v>0</v>
      </c>
      <c r="DJ37" s="123">
        <f t="shared" si="35"/>
        <v>-103.795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-99.914000000000001</v>
      </c>
      <c r="D38" s="124">
        <v>0</v>
      </c>
      <c r="E38" s="124">
        <v>0</v>
      </c>
      <c r="F38" s="124">
        <v>-136.08600000000001</v>
      </c>
      <c r="G38" s="124">
        <v>-236</v>
      </c>
      <c r="H38" s="118"/>
      <c r="I38" s="33">
        <v>36</v>
      </c>
      <c r="J38" s="124">
        <v>99.914000000000001</v>
      </c>
      <c r="K38" s="124">
        <v>0</v>
      </c>
      <c r="L38" s="124">
        <v>0</v>
      </c>
      <c r="M38" s="124">
        <v>0</v>
      </c>
      <c r="N38" s="124">
        <v>99.914000000000001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136.08600000000001</v>
      </c>
      <c r="AF38" s="124">
        <v>0</v>
      </c>
      <c r="AG38" s="124">
        <v>0</v>
      </c>
      <c r="AH38" s="124">
        <v>0</v>
      </c>
      <c r="AI38" s="124">
        <v>136.08600000000001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99.914000000000001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-99.914000000000001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136.08600000000001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-136.08600000000001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999.14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999.14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1360.8600000000001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1360.8600000000001</v>
      </c>
      <c r="DF38" s="123">
        <f t="shared" si="31"/>
        <v>236</v>
      </c>
      <c r="DG38" s="123">
        <f t="shared" si="32"/>
        <v>-99.914000000000001</v>
      </c>
      <c r="DH38" s="123">
        <f t="shared" si="33"/>
        <v>0</v>
      </c>
      <c r="DI38" s="123">
        <f t="shared" si="34"/>
        <v>0</v>
      </c>
      <c r="DJ38" s="123">
        <f t="shared" si="35"/>
        <v>-136.08600000000001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-114.30800000000001</v>
      </c>
      <c r="D39" s="124">
        <v>0</v>
      </c>
      <c r="E39" s="124">
        <v>0</v>
      </c>
      <c r="F39" s="124">
        <v>-155.69200000000001</v>
      </c>
      <c r="G39" s="124">
        <v>-270</v>
      </c>
      <c r="H39" s="118"/>
      <c r="I39" s="33">
        <v>37</v>
      </c>
      <c r="J39" s="124">
        <v>114.30800000000001</v>
      </c>
      <c r="K39" s="124">
        <v>0</v>
      </c>
      <c r="L39" s="124">
        <v>0</v>
      </c>
      <c r="M39" s="124">
        <v>0</v>
      </c>
      <c r="N39" s="124">
        <v>114.30800000000001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155.69200000000001</v>
      </c>
      <c r="AF39" s="124">
        <v>0</v>
      </c>
      <c r="AG39" s="124">
        <v>0</v>
      </c>
      <c r="AH39" s="124">
        <v>0</v>
      </c>
      <c r="AI39" s="124">
        <v>155.69200000000001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114.30800000000001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-114.30800000000001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155.69200000000001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-155.69200000000001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1143.0800000000002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1143.0800000000002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1556.92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1556.92</v>
      </c>
      <c r="DF39" s="123">
        <f t="shared" si="31"/>
        <v>270</v>
      </c>
      <c r="DG39" s="123">
        <f t="shared" si="32"/>
        <v>-114.30800000000001</v>
      </c>
      <c r="DH39" s="123">
        <f t="shared" si="33"/>
        <v>0</v>
      </c>
      <c r="DI39" s="123">
        <f t="shared" si="34"/>
        <v>0</v>
      </c>
      <c r="DJ39" s="123">
        <f t="shared" si="35"/>
        <v>-155.69200000000001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-120</v>
      </c>
      <c r="D40" s="124">
        <v>0</v>
      </c>
      <c r="E40" s="124">
        <v>0</v>
      </c>
      <c r="F40" s="124">
        <v>-190</v>
      </c>
      <c r="G40" s="124">
        <v>-310</v>
      </c>
      <c r="H40" s="118"/>
      <c r="I40" s="33">
        <v>38</v>
      </c>
      <c r="J40" s="124">
        <v>120</v>
      </c>
      <c r="K40" s="124">
        <v>0</v>
      </c>
      <c r="L40" s="124">
        <v>0</v>
      </c>
      <c r="M40" s="124">
        <v>0</v>
      </c>
      <c r="N40" s="124">
        <v>120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190</v>
      </c>
      <c r="AF40" s="124">
        <v>0</v>
      </c>
      <c r="AG40" s="124">
        <v>0</v>
      </c>
      <c r="AH40" s="124">
        <v>0</v>
      </c>
      <c r="AI40" s="124">
        <v>190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120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-120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190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-190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1200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1200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1900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1900</v>
      </c>
      <c r="DF40" s="123">
        <f t="shared" si="31"/>
        <v>310</v>
      </c>
      <c r="DG40" s="123">
        <f t="shared" si="32"/>
        <v>-120</v>
      </c>
      <c r="DH40" s="123">
        <f t="shared" si="33"/>
        <v>0</v>
      </c>
      <c r="DI40" s="123">
        <f t="shared" si="34"/>
        <v>0</v>
      </c>
      <c r="DJ40" s="123">
        <f t="shared" si="35"/>
        <v>-190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-105</v>
      </c>
      <c r="D41" s="124">
        <v>0</v>
      </c>
      <c r="E41" s="124">
        <v>0</v>
      </c>
      <c r="F41" s="124">
        <v>-247</v>
      </c>
      <c r="G41" s="124">
        <v>-352</v>
      </c>
      <c r="H41" s="118"/>
      <c r="I41" s="33">
        <v>39</v>
      </c>
      <c r="J41" s="124">
        <v>105</v>
      </c>
      <c r="K41" s="124">
        <v>0</v>
      </c>
      <c r="L41" s="124">
        <v>0</v>
      </c>
      <c r="M41" s="124">
        <v>0</v>
      </c>
      <c r="N41" s="124">
        <v>105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247</v>
      </c>
      <c r="AF41" s="124">
        <v>0</v>
      </c>
      <c r="AG41" s="124">
        <v>0</v>
      </c>
      <c r="AH41" s="124">
        <v>0</v>
      </c>
      <c r="AI41" s="124">
        <v>247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105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-105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247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-247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1050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1050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2470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2470</v>
      </c>
      <c r="DF41" s="123">
        <f t="shared" si="31"/>
        <v>352</v>
      </c>
      <c r="DG41" s="123">
        <f t="shared" si="32"/>
        <v>-105</v>
      </c>
      <c r="DH41" s="123">
        <f t="shared" si="33"/>
        <v>0</v>
      </c>
      <c r="DI41" s="123">
        <f t="shared" si="34"/>
        <v>0</v>
      </c>
      <c r="DJ41" s="123">
        <f t="shared" si="35"/>
        <v>-247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-90</v>
      </c>
      <c r="D42" s="124">
        <v>0</v>
      </c>
      <c r="E42" s="124">
        <v>0</v>
      </c>
      <c r="F42" s="124">
        <v>-301</v>
      </c>
      <c r="G42" s="124">
        <v>-391</v>
      </c>
      <c r="H42" s="118"/>
      <c r="I42" s="33">
        <v>40</v>
      </c>
      <c r="J42" s="124">
        <v>90</v>
      </c>
      <c r="K42" s="124">
        <v>0</v>
      </c>
      <c r="L42" s="124">
        <v>0</v>
      </c>
      <c r="M42" s="124">
        <v>0</v>
      </c>
      <c r="N42" s="124">
        <v>90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301</v>
      </c>
      <c r="AF42" s="124">
        <v>0</v>
      </c>
      <c r="AG42" s="124">
        <v>0</v>
      </c>
      <c r="AH42" s="124">
        <v>0</v>
      </c>
      <c r="AI42" s="124">
        <v>301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90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-90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301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-301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900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900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3010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3010</v>
      </c>
      <c r="DF42" s="123">
        <f t="shared" si="31"/>
        <v>391</v>
      </c>
      <c r="DG42" s="123">
        <f t="shared" si="32"/>
        <v>-90</v>
      </c>
      <c r="DH42" s="123">
        <f t="shared" si="33"/>
        <v>0</v>
      </c>
      <c r="DI42" s="123">
        <f t="shared" si="34"/>
        <v>0</v>
      </c>
      <c r="DJ42" s="123">
        <f t="shared" si="35"/>
        <v>-301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-75</v>
      </c>
      <c r="D43" s="124">
        <v>0</v>
      </c>
      <c r="E43" s="124">
        <v>0</v>
      </c>
      <c r="F43" s="124">
        <v>-324.17099999999999</v>
      </c>
      <c r="G43" s="124">
        <v>-399.17099999999999</v>
      </c>
      <c r="H43" s="118"/>
      <c r="I43" s="33">
        <v>41</v>
      </c>
      <c r="J43" s="124">
        <v>75</v>
      </c>
      <c r="K43" s="124">
        <v>0</v>
      </c>
      <c r="L43" s="124">
        <v>0</v>
      </c>
      <c r="M43" s="124">
        <v>0</v>
      </c>
      <c r="N43" s="124">
        <v>75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324.17099999999999</v>
      </c>
      <c r="AF43" s="124">
        <v>0</v>
      </c>
      <c r="AG43" s="124">
        <v>0</v>
      </c>
      <c r="AH43" s="124">
        <v>0</v>
      </c>
      <c r="AI43" s="124">
        <v>324.17099999999999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75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-75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324.17099999999999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-324.17099999999999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750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750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3241.71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3241.71</v>
      </c>
      <c r="DF43" s="123">
        <f t="shared" si="31"/>
        <v>399.17099999999999</v>
      </c>
      <c r="DG43" s="123">
        <f t="shared" si="32"/>
        <v>-75</v>
      </c>
      <c r="DH43" s="123">
        <f t="shared" si="33"/>
        <v>0</v>
      </c>
      <c r="DI43" s="123">
        <f t="shared" si="34"/>
        <v>0</v>
      </c>
      <c r="DJ43" s="123">
        <f t="shared" si="35"/>
        <v>-324.17099999999999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-75</v>
      </c>
      <c r="D44" s="124">
        <v>0</v>
      </c>
      <c r="E44" s="124">
        <v>0</v>
      </c>
      <c r="F44" s="124">
        <v>-332.21</v>
      </c>
      <c r="G44" s="124">
        <v>-407.21</v>
      </c>
      <c r="H44" s="118"/>
      <c r="I44" s="33">
        <v>42</v>
      </c>
      <c r="J44" s="124">
        <v>75</v>
      </c>
      <c r="K44" s="124">
        <v>0</v>
      </c>
      <c r="L44" s="124">
        <v>0</v>
      </c>
      <c r="M44" s="124">
        <v>0</v>
      </c>
      <c r="N44" s="124">
        <v>75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332.21</v>
      </c>
      <c r="AF44" s="124">
        <v>0</v>
      </c>
      <c r="AG44" s="124">
        <v>0</v>
      </c>
      <c r="AH44" s="124">
        <v>0</v>
      </c>
      <c r="AI44" s="124">
        <v>332.21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75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-75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332.21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-332.21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750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750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3322.1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3322.1</v>
      </c>
      <c r="DF44" s="123">
        <f t="shared" si="31"/>
        <v>407.21</v>
      </c>
      <c r="DG44" s="123">
        <f t="shared" si="32"/>
        <v>-75</v>
      </c>
      <c r="DH44" s="123">
        <f t="shared" si="33"/>
        <v>0</v>
      </c>
      <c r="DI44" s="123">
        <f t="shared" si="34"/>
        <v>0</v>
      </c>
      <c r="DJ44" s="123">
        <f t="shared" si="35"/>
        <v>-332.21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-80</v>
      </c>
      <c r="D45" s="124">
        <v>0</v>
      </c>
      <c r="E45" s="124">
        <v>0</v>
      </c>
      <c r="F45" s="124">
        <v>-345.40100000000001</v>
      </c>
      <c r="G45" s="124">
        <v>-425.40100000000001</v>
      </c>
      <c r="H45" s="118"/>
      <c r="I45" s="33">
        <v>43</v>
      </c>
      <c r="J45" s="124">
        <v>80</v>
      </c>
      <c r="K45" s="124">
        <v>0</v>
      </c>
      <c r="L45" s="124">
        <v>0</v>
      </c>
      <c r="M45" s="124">
        <v>0</v>
      </c>
      <c r="N45" s="124">
        <v>80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345.40100000000001</v>
      </c>
      <c r="AF45" s="124">
        <v>0</v>
      </c>
      <c r="AG45" s="124">
        <v>0</v>
      </c>
      <c r="AH45" s="124">
        <v>0</v>
      </c>
      <c r="AI45" s="124">
        <v>345.40100000000001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80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-80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345.40100000000001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-345.40100000000001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800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800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3454.01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3454.01</v>
      </c>
      <c r="DF45" s="123">
        <f t="shared" si="31"/>
        <v>425.40100000000001</v>
      </c>
      <c r="DG45" s="123">
        <f t="shared" si="32"/>
        <v>-80</v>
      </c>
      <c r="DH45" s="123">
        <f t="shared" si="33"/>
        <v>0</v>
      </c>
      <c r="DI45" s="123">
        <f t="shared" si="34"/>
        <v>0</v>
      </c>
      <c r="DJ45" s="123">
        <f t="shared" si="35"/>
        <v>-345.40100000000001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-85</v>
      </c>
      <c r="D46" s="124">
        <v>0</v>
      </c>
      <c r="E46" s="124">
        <v>0</v>
      </c>
      <c r="F46" s="124">
        <v>-349</v>
      </c>
      <c r="G46" s="124">
        <v>-434</v>
      </c>
      <c r="H46" s="118"/>
      <c r="I46" s="33">
        <v>44</v>
      </c>
      <c r="J46" s="124">
        <v>85</v>
      </c>
      <c r="K46" s="124">
        <v>0</v>
      </c>
      <c r="L46" s="124">
        <v>0</v>
      </c>
      <c r="M46" s="124">
        <v>0</v>
      </c>
      <c r="N46" s="124">
        <v>85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349</v>
      </c>
      <c r="AF46" s="124">
        <v>0</v>
      </c>
      <c r="AG46" s="124">
        <v>0</v>
      </c>
      <c r="AH46" s="124">
        <v>0</v>
      </c>
      <c r="AI46" s="124">
        <v>349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85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-85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349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-349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850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850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3490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3490</v>
      </c>
      <c r="DF46" s="123">
        <f t="shared" si="31"/>
        <v>434</v>
      </c>
      <c r="DG46" s="123">
        <f t="shared" si="32"/>
        <v>-85</v>
      </c>
      <c r="DH46" s="123">
        <f t="shared" si="33"/>
        <v>0</v>
      </c>
      <c r="DI46" s="123">
        <f t="shared" si="34"/>
        <v>0</v>
      </c>
      <c r="DJ46" s="123">
        <f t="shared" si="35"/>
        <v>-349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-85</v>
      </c>
      <c r="D47" s="124">
        <v>0</v>
      </c>
      <c r="E47" s="124">
        <v>0</v>
      </c>
      <c r="F47" s="124">
        <v>-329</v>
      </c>
      <c r="G47" s="124">
        <v>-414</v>
      </c>
      <c r="H47" s="118"/>
      <c r="I47" s="33">
        <v>45</v>
      </c>
      <c r="J47" s="124">
        <v>85</v>
      </c>
      <c r="K47" s="124">
        <v>0</v>
      </c>
      <c r="L47" s="124">
        <v>0</v>
      </c>
      <c r="M47" s="124">
        <v>0</v>
      </c>
      <c r="N47" s="124">
        <v>85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329</v>
      </c>
      <c r="AF47" s="124">
        <v>0</v>
      </c>
      <c r="AG47" s="124">
        <v>0</v>
      </c>
      <c r="AH47" s="124">
        <v>0</v>
      </c>
      <c r="AI47" s="124">
        <v>329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85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-85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329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-329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850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850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3290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3290</v>
      </c>
      <c r="DF47" s="123">
        <f t="shared" si="31"/>
        <v>414</v>
      </c>
      <c r="DG47" s="123">
        <f t="shared" si="32"/>
        <v>-85</v>
      </c>
      <c r="DH47" s="123">
        <f t="shared" si="33"/>
        <v>0</v>
      </c>
      <c r="DI47" s="123">
        <f t="shared" si="34"/>
        <v>0</v>
      </c>
      <c r="DJ47" s="123">
        <f t="shared" si="35"/>
        <v>-329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-95</v>
      </c>
      <c r="D48" s="124">
        <v>0</v>
      </c>
      <c r="E48" s="124">
        <v>0</v>
      </c>
      <c r="F48" s="124">
        <v>-296</v>
      </c>
      <c r="G48" s="124">
        <v>-391</v>
      </c>
      <c r="H48" s="118"/>
      <c r="I48" s="33">
        <v>46</v>
      </c>
      <c r="J48" s="124">
        <v>95</v>
      </c>
      <c r="K48" s="124">
        <v>0</v>
      </c>
      <c r="L48" s="124">
        <v>0</v>
      </c>
      <c r="M48" s="124">
        <v>0</v>
      </c>
      <c r="N48" s="124">
        <v>95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296</v>
      </c>
      <c r="AF48" s="124">
        <v>0</v>
      </c>
      <c r="AG48" s="124">
        <v>0</v>
      </c>
      <c r="AH48" s="124">
        <v>0</v>
      </c>
      <c r="AI48" s="124">
        <v>296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95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-95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296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-296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950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950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2960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2960</v>
      </c>
      <c r="DF48" s="123">
        <f t="shared" si="31"/>
        <v>391</v>
      </c>
      <c r="DG48" s="123">
        <f t="shared" si="32"/>
        <v>-95</v>
      </c>
      <c r="DH48" s="123">
        <f t="shared" si="33"/>
        <v>0</v>
      </c>
      <c r="DI48" s="123">
        <f t="shared" si="34"/>
        <v>0</v>
      </c>
      <c r="DJ48" s="123">
        <f t="shared" si="35"/>
        <v>-296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-100</v>
      </c>
      <c r="D49" s="124">
        <v>0</v>
      </c>
      <c r="E49" s="124">
        <v>0</v>
      </c>
      <c r="F49" s="124">
        <v>-265</v>
      </c>
      <c r="G49" s="124">
        <v>-365</v>
      </c>
      <c r="H49" s="118"/>
      <c r="I49" s="33">
        <v>47</v>
      </c>
      <c r="J49" s="124">
        <v>100</v>
      </c>
      <c r="K49" s="124">
        <v>0</v>
      </c>
      <c r="L49" s="124">
        <v>0</v>
      </c>
      <c r="M49" s="124">
        <v>0</v>
      </c>
      <c r="N49" s="124">
        <v>100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265</v>
      </c>
      <c r="AF49" s="124">
        <v>0</v>
      </c>
      <c r="AG49" s="124">
        <v>0</v>
      </c>
      <c r="AH49" s="124">
        <v>0</v>
      </c>
      <c r="AI49" s="124">
        <v>265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100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-100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265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-265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1000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1000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2650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2650</v>
      </c>
      <c r="DF49" s="123">
        <f t="shared" si="31"/>
        <v>365</v>
      </c>
      <c r="DG49" s="123">
        <f t="shared" si="32"/>
        <v>-100</v>
      </c>
      <c r="DH49" s="123">
        <f t="shared" si="33"/>
        <v>0</v>
      </c>
      <c r="DI49" s="123">
        <f t="shared" si="34"/>
        <v>0</v>
      </c>
      <c r="DJ49" s="123">
        <f t="shared" si="35"/>
        <v>-265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-105</v>
      </c>
      <c r="D50" s="124">
        <v>0</v>
      </c>
      <c r="E50" s="124">
        <v>0</v>
      </c>
      <c r="F50" s="124">
        <v>-247</v>
      </c>
      <c r="G50" s="124">
        <v>-352</v>
      </c>
      <c r="H50" s="118"/>
      <c r="I50" s="33">
        <v>48</v>
      </c>
      <c r="J50" s="124">
        <v>105</v>
      </c>
      <c r="K50" s="124">
        <v>0</v>
      </c>
      <c r="L50" s="124">
        <v>0</v>
      </c>
      <c r="M50" s="124">
        <v>0</v>
      </c>
      <c r="N50" s="124">
        <v>105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247</v>
      </c>
      <c r="AF50" s="124">
        <v>0</v>
      </c>
      <c r="AG50" s="124">
        <v>0</v>
      </c>
      <c r="AH50" s="124">
        <v>0</v>
      </c>
      <c r="AI50" s="124">
        <v>247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105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-105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247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-247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1050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1050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2470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2470</v>
      </c>
      <c r="DF50" s="123">
        <f t="shared" si="31"/>
        <v>352</v>
      </c>
      <c r="DG50" s="123">
        <f t="shared" si="32"/>
        <v>-105</v>
      </c>
      <c r="DH50" s="123">
        <f t="shared" si="33"/>
        <v>0</v>
      </c>
      <c r="DI50" s="123">
        <f t="shared" si="34"/>
        <v>0</v>
      </c>
      <c r="DJ50" s="123">
        <f t="shared" si="35"/>
        <v>-247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-110</v>
      </c>
      <c r="D51" s="124">
        <v>0</v>
      </c>
      <c r="E51" s="124">
        <v>0</v>
      </c>
      <c r="F51" s="124">
        <v>-228</v>
      </c>
      <c r="G51" s="124">
        <v>-338</v>
      </c>
      <c r="H51" s="118"/>
      <c r="I51" s="33">
        <v>49</v>
      </c>
      <c r="J51" s="124">
        <v>110</v>
      </c>
      <c r="K51" s="124">
        <v>0</v>
      </c>
      <c r="L51" s="124">
        <v>0</v>
      </c>
      <c r="M51" s="124">
        <v>0</v>
      </c>
      <c r="N51" s="124">
        <v>110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228</v>
      </c>
      <c r="AF51" s="124">
        <v>0</v>
      </c>
      <c r="AG51" s="124">
        <v>0</v>
      </c>
      <c r="AH51" s="124">
        <v>0</v>
      </c>
      <c r="AI51" s="124">
        <v>228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110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-110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228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-228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1100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1100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2280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2280</v>
      </c>
      <c r="DF51" s="123">
        <f t="shared" si="31"/>
        <v>338</v>
      </c>
      <c r="DG51" s="123">
        <f t="shared" si="32"/>
        <v>-110</v>
      </c>
      <c r="DH51" s="123">
        <f t="shared" si="33"/>
        <v>0</v>
      </c>
      <c r="DI51" s="123">
        <f t="shared" si="34"/>
        <v>0</v>
      </c>
      <c r="DJ51" s="123">
        <f t="shared" si="35"/>
        <v>-228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-120</v>
      </c>
      <c r="D52" s="124">
        <v>0</v>
      </c>
      <c r="E52" s="124">
        <v>0</v>
      </c>
      <c r="F52" s="124">
        <v>-184</v>
      </c>
      <c r="G52" s="124">
        <v>-304</v>
      </c>
      <c r="H52" s="118"/>
      <c r="I52" s="33">
        <v>50</v>
      </c>
      <c r="J52" s="124">
        <v>120</v>
      </c>
      <c r="K52" s="124">
        <v>0</v>
      </c>
      <c r="L52" s="124">
        <v>0</v>
      </c>
      <c r="M52" s="124">
        <v>0</v>
      </c>
      <c r="N52" s="124">
        <v>120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184</v>
      </c>
      <c r="AF52" s="124">
        <v>0</v>
      </c>
      <c r="AG52" s="124">
        <v>0</v>
      </c>
      <c r="AH52" s="124">
        <v>0</v>
      </c>
      <c r="AI52" s="124">
        <v>184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120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-120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184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-184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1200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1200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1840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1840</v>
      </c>
      <c r="DF52" s="123">
        <f t="shared" si="31"/>
        <v>304</v>
      </c>
      <c r="DG52" s="123">
        <f t="shared" si="32"/>
        <v>-120</v>
      </c>
      <c r="DH52" s="123">
        <f t="shared" si="33"/>
        <v>0</v>
      </c>
      <c r="DI52" s="123">
        <f t="shared" si="34"/>
        <v>0</v>
      </c>
      <c r="DJ52" s="123">
        <f t="shared" si="35"/>
        <v>-184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-125.315</v>
      </c>
      <c r="D53" s="124">
        <v>0</v>
      </c>
      <c r="E53" s="124">
        <v>0</v>
      </c>
      <c r="F53" s="124">
        <v>-170.685</v>
      </c>
      <c r="G53" s="124">
        <v>-296</v>
      </c>
      <c r="H53" s="118"/>
      <c r="I53" s="33">
        <v>51</v>
      </c>
      <c r="J53" s="124">
        <v>125.315</v>
      </c>
      <c r="K53" s="124">
        <v>0</v>
      </c>
      <c r="L53" s="124">
        <v>0</v>
      </c>
      <c r="M53" s="124">
        <v>0</v>
      </c>
      <c r="N53" s="124">
        <v>125.315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170.685</v>
      </c>
      <c r="AF53" s="124">
        <v>0</v>
      </c>
      <c r="AG53" s="124">
        <v>0</v>
      </c>
      <c r="AH53" s="124">
        <v>0</v>
      </c>
      <c r="AI53" s="124">
        <v>170.685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125.315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-125.315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170.685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-170.685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1253.1500000000001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1253.1500000000001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1706.85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1706.85</v>
      </c>
      <c r="DF53" s="123">
        <f t="shared" si="31"/>
        <v>296</v>
      </c>
      <c r="DG53" s="123">
        <f t="shared" si="32"/>
        <v>-125.315</v>
      </c>
      <c r="DH53" s="123">
        <f t="shared" si="33"/>
        <v>0</v>
      </c>
      <c r="DI53" s="123">
        <f t="shared" si="34"/>
        <v>0</v>
      </c>
      <c r="DJ53" s="123">
        <f t="shared" si="35"/>
        <v>-170.685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-107.958</v>
      </c>
      <c r="D54" s="124">
        <v>0</v>
      </c>
      <c r="E54" s="124">
        <v>0</v>
      </c>
      <c r="F54" s="124">
        <v>-147.042</v>
      </c>
      <c r="G54" s="124">
        <v>-255</v>
      </c>
      <c r="H54" s="118"/>
      <c r="I54" s="33">
        <v>52</v>
      </c>
      <c r="J54" s="124">
        <v>107.958</v>
      </c>
      <c r="K54" s="124">
        <v>0</v>
      </c>
      <c r="L54" s="124">
        <v>0</v>
      </c>
      <c r="M54" s="124">
        <v>0</v>
      </c>
      <c r="N54" s="124">
        <v>107.958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147.042</v>
      </c>
      <c r="AF54" s="124">
        <v>0</v>
      </c>
      <c r="AG54" s="124">
        <v>0</v>
      </c>
      <c r="AH54" s="124">
        <v>0</v>
      </c>
      <c r="AI54" s="124">
        <v>147.042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107.958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-107.958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147.042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-147.042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1079.58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1079.58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1470.42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1470.42</v>
      </c>
      <c r="DF54" s="123">
        <f t="shared" si="31"/>
        <v>255</v>
      </c>
      <c r="DG54" s="123">
        <f t="shared" si="32"/>
        <v>-107.958</v>
      </c>
      <c r="DH54" s="123">
        <f t="shared" si="33"/>
        <v>0</v>
      </c>
      <c r="DI54" s="123">
        <f t="shared" si="34"/>
        <v>0</v>
      </c>
      <c r="DJ54" s="123">
        <f t="shared" si="35"/>
        <v>-147.042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-84.248999999999995</v>
      </c>
      <c r="D55" s="124">
        <v>0</v>
      </c>
      <c r="E55" s="124">
        <v>0</v>
      </c>
      <c r="F55" s="124">
        <v>-114.751</v>
      </c>
      <c r="G55" s="124">
        <v>-199</v>
      </c>
      <c r="H55" s="118"/>
      <c r="I55" s="33">
        <v>53</v>
      </c>
      <c r="J55" s="124">
        <v>84.248999999999995</v>
      </c>
      <c r="K55" s="124">
        <v>0</v>
      </c>
      <c r="L55" s="124">
        <v>0</v>
      </c>
      <c r="M55" s="124">
        <v>0</v>
      </c>
      <c r="N55" s="124">
        <v>84.248999999999995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114.751</v>
      </c>
      <c r="AF55" s="124">
        <v>0</v>
      </c>
      <c r="AG55" s="124">
        <v>0</v>
      </c>
      <c r="AH55" s="124">
        <v>0</v>
      </c>
      <c r="AI55" s="124">
        <v>114.751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84.248999999999995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-84.248999999999995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114.751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-114.751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842.49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842.49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1147.51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1147.51</v>
      </c>
      <c r="DF55" s="123">
        <f t="shared" si="31"/>
        <v>199</v>
      </c>
      <c r="DG55" s="123">
        <f t="shared" si="32"/>
        <v>-84.248999999999995</v>
      </c>
      <c r="DH55" s="123">
        <f t="shared" si="33"/>
        <v>0</v>
      </c>
      <c r="DI55" s="123">
        <f t="shared" si="34"/>
        <v>0</v>
      </c>
      <c r="DJ55" s="123">
        <f t="shared" si="35"/>
        <v>-114.751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-74.088999999999999</v>
      </c>
      <c r="D56" s="124">
        <v>0</v>
      </c>
      <c r="E56" s="124">
        <v>0</v>
      </c>
      <c r="F56" s="124">
        <v>-100.911</v>
      </c>
      <c r="G56" s="124">
        <v>-175</v>
      </c>
      <c r="H56" s="118"/>
      <c r="I56" s="33">
        <v>54</v>
      </c>
      <c r="J56" s="124">
        <v>74.088999999999999</v>
      </c>
      <c r="K56" s="124">
        <v>0</v>
      </c>
      <c r="L56" s="124">
        <v>0</v>
      </c>
      <c r="M56" s="124">
        <v>0</v>
      </c>
      <c r="N56" s="124">
        <v>74.088999999999999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100.911</v>
      </c>
      <c r="AF56" s="124">
        <v>0</v>
      </c>
      <c r="AG56" s="124">
        <v>0</v>
      </c>
      <c r="AH56" s="124">
        <v>0</v>
      </c>
      <c r="AI56" s="124">
        <v>100.911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74.088999999999999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-74.088999999999999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100.911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-100.911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740.89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740.89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1009.11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1009.11</v>
      </c>
      <c r="DF56" s="123">
        <f t="shared" si="31"/>
        <v>175</v>
      </c>
      <c r="DG56" s="123">
        <f t="shared" si="32"/>
        <v>-74.088999999999999</v>
      </c>
      <c r="DH56" s="123">
        <f t="shared" si="33"/>
        <v>0</v>
      </c>
      <c r="DI56" s="123">
        <f t="shared" si="34"/>
        <v>0</v>
      </c>
      <c r="DJ56" s="123">
        <f t="shared" si="35"/>
        <v>-100.911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-56.731000000000002</v>
      </c>
      <c r="D57" s="124">
        <v>0</v>
      </c>
      <c r="E57" s="124">
        <v>0</v>
      </c>
      <c r="F57" s="124">
        <v>-77.269000000000005</v>
      </c>
      <c r="G57" s="124">
        <v>-134</v>
      </c>
      <c r="H57" s="118"/>
      <c r="I57" s="33">
        <v>55</v>
      </c>
      <c r="J57" s="124">
        <v>56.731000000000002</v>
      </c>
      <c r="K57" s="124">
        <v>0</v>
      </c>
      <c r="L57" s="124">
        <v>0</v>
      </c>
      <c r="M57" s="124">
        <v>0</v>
      </c>
      <c r="N57" s="124">
        <v>56.731000000000002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77.269000000000005</v>
      </c>
      <c r="AF57" s="124">
        <v>0</v>
      </c>
      <c r="AG57" s="124">
        <v>0</v>
      </c>
      <c r="AH57" s="124">
        <v>0</v>
      </c>
      <c r="AI57" s="124">
        <v>77.269000000000005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56.731000000000002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-56.731000000000002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77.269000000000005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-77.269000000000005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567.31000000000006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567.31000000000006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772.69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772.69</v>
      </c>
      <c r="DF57" s="123">
        <f t="shared" si="31"/>
        <v>134</v>
      </c>
      <c r="DG57" s="123">
        <f t="shared" si="32"/>
        <v>-56.731000000000002</v>
      </c>
      <c r="DH57" s="123">
        <f t="shared" si="33"/>
        <v>0</v>
      </c>
      <c r="DI57" s="123">
        <f t="shared" si="34"/>
        <v>0</v>
      </c>
      <c r="DJ57" s="123">
        <f t="shared" si="35"/>
        <v>-77.269000000000005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-37.256</v>
      </c>
      <c r="D58" s="124">
        <v>0</v>
      </c>
      <c r="E58" s="124">
        <v>0</v>
      </c>
      <c r="F58" s="124">
        <v>-50.744</v>
      </c>
      <c r="G58" s="124">
        <v>-88</v>
      </c>
      <c r="H58" s="118"/>
      <c r="I58" s="33">
        <v>56</v>
      </c>
      <c r="J58" s="124">
        <v>37.256</v>
      </c>
      <c r="K58" s="124">
        <v>0</v>
      </c>
      <c r="L58" s="124">
        <v>0</v>
      </c>
      <c r="M58" s="124">
        <v>0</v>
      </c>
      <c r="N58" s="124">
        <v>37.256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50.744</v>
      </c>
      <c r="AF58" s="124">
        <v>0</v>
      </c>
      <c r="AG58" s="124">
        <v>0</v>
      </c>
      <c r="AH58" s="124">
        <v>0</v>
      </c>
      <c r="AI58" s="124">
        <v>50.744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37.256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-37.256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50.744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-50.744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372.56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372.56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507.44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507.44</v>
      </c>
      <c r="DF58" s="123">
        <f t="shared" si="31"/>
        <v>88</v>
      </c>
      <c r="DG58" s="123">
        <f t="shared" si="32"/>
        <v>-37.256</v>
      </c>
      <c r="DH58" s="123">
        <f t="shared" si="33"/>
        <v>0</v>
      </c>
      <c r="DI58" s="123">
        <f t="shared" si="34"/>
        <v>0</v>
      </c>
      <c r="DJ58" s="123">
        <f t="shared" si="35"/>
        <v>-50.744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-25.402000000000001</v>
      </c>
      <c r="D59" s="124">
        <v>0</v>
      </c>
      <c r="E59" s="124">
        <v>0</v>
      </c>
      <c r="F59" s="124">
        <v>-34.597999999999999</v>
      </c>
      <c r="G59" s="124">
        <v>-60</v>
      </c>
      <c r="H59" s="118"/>
      <c r="I59" s="33">
        <v>57</v>
      </c>
      <c r="J59" s="124">
        <v>25.402000000000001</v>
      </c>
      <c r="K59" s="124">
        <v>0</v>
      </c>
      <c r="L59" s="124">
        <v>0</v>
      </c>
      <c r="M59" s="124">
        <v>0</v>
      </c>
      <c r="N59" s="124">
        <v>25.402000000000001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34.597999999999999</v>
      </c>
      <c r="AF59" s="124">
        <v>0</v>
      </c>
      <c r="AG59" s="124">
        <v>0</v>
      </c>
      <c r="AH59" s="124">
        <v>0</v>
      </c>
      <c r="AI59" s="124">
        <v>34.597999999999999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25.402000000000001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-25.402000000000001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34.597999999999999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-34.597999999999999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254.02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254.02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345.98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345.98</v>
      </c>
      <c r="DF59" s="123">
        <f t="shared" si="31"/>
        <v>60</v>
      </c>
      <c r="DG59" s="123">
        <f t="shared" si="32"/>
        <v>-25.402000000000001</v>
      </c>
      <c r="DH59" s="123">
        <f t="shared" si="33"/>
        <v>0</v>
      </c>
      <c r="DI59" s="123">
        <f t="shared" si="34"/>
        <v>0</v>
      </c>
      <c r="DJ59" s="123">
        <f t="shared" si="35"/>
        <v>-34.597999999999999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-13.124000000000001</v>
      </c>
      <c r="D60" s="124">
        <v>0</v>
      </c>
      <c r="E60" s="124">
        <v>0</v>
      </c>
      <c r="F60" s="124">
        <v>-17.876000000000001</v>
      </c>
      <c r="G60" s="124">
        <v>-31</v>
      </c>
      <c r="H60" s="118"/>
      <c r="I60" s="33">
        <v>58</v>
      </c>
      <c r="J60" s="124">
        <v>13.124000000000001</v>
      </c>
      <c r="K60" s="124">
        <v>0</v>
      </c>
      <c r="L60" s="124">
        <v>0</v>
      </c>
      <c r="M60" s="124">
        <v>0</v>
      </c>
      <c r="N60" s="124">
        <v>13.124000000000001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17.876000000000001</v>
      </c>
      <c r="AF60" s="124">
        <v>0</v>
      </c>
      <c r="AG60" s="124">
        <v>0</v>
      </c>
      <c r="AH60" s="124">
        <v>0</v>
      </c>
      <c r="AI60" s="124">
        <v>17.876000000000001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13.124000000000001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-13.124000000000001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17.876000000000001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-17.876000000000001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131.24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131.24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178.76000000000002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178.76000000000002</v>
      </c>
      <c r="DF60" s="123">
        <f t="shared" si="31"/>
        <v>31</v>
      </c>
      <c r="DG60" s="123">
        <f t="shared" si="32"/>
        <v>-13.124000000000001</v>
      </c>
      <c r="DH60" s="123">
        <f t="shared" si="33"/>
        <v>0</v>
      </c>
      <c r="DI60" s="123">
        <f t="shared" si="34"/>
        <v>0</v>
      </c>
      <c r="DJ60" s="123">
        <f t="shared" si="35"/>
        <v>-17.876000000000001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-8.4670000000000005</v>
      </c>
      <c r="D61" s="124">
        <v>0</v>
      </c>
      <c r="E61" s="124">
        <v>0</v>
      </c>
      <c r="F61" s="124">
        <v>-11.532999999999999</v>
      </c>
      <c r="G61" s="124">
        <v>-20</v>
      </c>
      <c r="H61" s="118"/>
      <c r="I61" s="33">
        <v>59</v>
      </c>
      <c r="J61" s="124">
        <v>8.4670000000000005</v>
      </c>
      <c r="K61" s="124">
        <v>0</v>
      </c>
      <c r="L61" s="124">
        <v>0</v>
      </c>
      <c r="M61" s="124">
        <v>0</v>
      </c>
      <c r="N61" s="124">
        <v>8.4670000000000005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11.532999999999999</v>
      </c>
      <c r="AF61" s="124">
        <v>0</v>
      </c>
      <c r="AG61" s="124">
        <v>0</v>
      </c>
      <c r="AH61" s="124">
        <v>0</v>
      </c>
      <c r="AI61" s="124">
        <v>11.532999999999999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8.4670000000000005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-8.4670000000000005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11.532999999999999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-11.532999999999999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84.67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84.67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115.33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115.33</v>
      </c>
      <c r="DF61" s="123">
        <f t="shared" si="31"/>
        <v>20</v>
      </c>
      <c r="DG61" s="123">
        <f t="shared" si="32"/>
        <v>-8.4670000000000005</v>
      </c>
      <c r="DH61" s="123">
        <f t="shared" si="33"/>
        <v>0</v>
      </c>
      <c r="DI61" s="123">
        <f t="shared" si="34"/>
        <v>0</v>
      </c>
      <c r="DJ61" s="123">
        <f t="shared" si="35"/>
        <v>-11.532999999999999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-49.533000000000001</v>
      </c>
      <c r="D71" s="124">
        <v>0</v>
      </c>
      <c r="E71" s="124">
        <v>0</v>
      </c>
      <c r="F71" s="124">
        <v>-67.466999999999999</v>
      </c>
      <c r="G71" s="124">
        <v>-117</v>
      </c>
      <c r="H71" s="118"/>
      <c r="I71" s="33">
        <v>69</v>
      </c>
      <c r="J71" s="124">
        <v>49.533000000000001</v>
      </c>
      <c r="K71" s="124">
        <v>0</v>
      </c>
      <c r="L71" s="124">
        <v>0</v>
      </c>
      <c r="M71" s="124">
        <v>0</v>
      </c>
      <c r="N71" s="124">
        <v>49.533000000000001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67.466999999999999</v>
      </c>
      <c r="AF71" s="124">
        <v>0</v>
      </c>
      <c r="AG71" s="124">
        <v>0</v>
      </c>
      <c r="AH71" s="124">
        <v>0</v>
      </c>
      <c r="AI71" s="124">
        <v>67.466999999999999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49.533000000000001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-49.533000000000001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67.466999999999999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-67.466999999999999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495.33000000000004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495.33000000000004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674.67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674.67</v>
      </c>
      <c r="DF71" s="123">
        <f t="shared" si="59"/>
        <v>117</v>
      </c>
      <c r="DG71" s="123">
        <f t="shared" si="60"/>
        <v>-49.533000000000001</v>
      </c>
      <c r="DH71" s="123">
        <f t="shared" si="61"/>
        <v>0</v>
      </c>
      <c r="DI71" s="123">
        <f t="shared" si="62"/>
        <v>0</v>
      </c>
      <c r="DJ71" s="123">
        <f t="shared" si="63"/>
        <v>-67.466999999999999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-63.081000000000003</v>
      </c>
      <c r="D72" s="124">
        <v>0</v>
      </c>
      <c r="E72" s="124">
        <v>0</v>
      </c>
      <c r="F72" s="124">
        <v>-85.918999999999997</v>
      </c>
      <c r="G72" s="124">
        <v>-149</v>
      </c>
      <c r="H72" s="118"/>
      <c r="I72" s="33">
        <v>70</v>
      </c>
      <c r="J72" s="124">
        <v>63.081000000000003</v>
      </c>
      <c r="K72" s="124">
        <v>0</v>
      </c>
      <c r="L72" s="124">
        <v>0</v>
      </c>
      <c r="M72" s="124">
        <v>0</v>
      </c>
      <c r="N72" s="124">
        <v>63.081000000000003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85.918999999999997</v>
      </c>
      <c r="AF72" s="124">
        <v>0</v>
      </c>
      <c r="AG72" s="124">
        <v>0</v>
      </c>
      <c r="AH72" s="124">
        <v>0</v>
      </c>
      <c r="AI72" s="124">
        <v>85.918999999999997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63.081000000000003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-63.081000000000003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85.918999999999997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-85.918999999999997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630.81000000000006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630.81000000000006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859.18999999999994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859.18999999999994</v>
      </c>
      <c r="DF72" s="123">
        <f t="shared" si="59"/>
        <v>149</v>
      </c>
      <c r="DG72" s="123">
        <f t="shared" si="60"/>
        <v>-63.081000000000003</v>
      </c>
      <c r="DH72" s="123">
        <f t="shared" si="61"/>
        <v>0</v>
      </c>
      <c r="DI72" s="123">
        <f t="shared" si="62"/>
        <v>0</v>
      </c>
      <c r="DJ72" s="123">
        <f t="shared" si="63"/>
        <v>-85.918999999999997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-69.432000000000002</v>
      </c>
      <c r="D73" s="124">
        <v>0</v>
      </c>
      <c r="E73" s="124">
        <v>0</v>
      </c>
      <c r="F73" s="124">
        <v>-94.567999999999998</v>
      </c>
      <c r="G73" s="124">
        <v>-164</v>
      </c>
      <c r="H73" s="118"/>
      <c r="I73" s="33">
        <v>71</v>
      </c>
      <c r="J73" s="124">
        <v>69.432000000000002</v>
      </c>
      <c r="K73" s="124">
        <v>0</v>
      </c>
      <c r="L73" s="124">
        <v>0</v>
      </c>
      <c r="M73" s="124">
        <v>0</v>
      </c>
      <c r="N73" s="124">
        <v>69.432000000000002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94.567999999999998</v>
      </c>
      <c r="AF73" s="124">
        <v>0</v>
      </c>
      <c r="AG73" s="124">
        <v>0</v>
      </c>
      <c r="AH73" s="124">
        <v>0</v>
      </c>
      <c r="AI73" s="124">
        <v>94.567999999999998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69.432000000000002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-69.432000000000002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94.567999999999998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-94.567999999999998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694.32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694.32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945.68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945.68</v>
      </c>
      <c r="DF73" s="123">
        <f t="shared" si="59"/>
        <v>164</v>
      </c>
      <c r="DG73" s="123">
        <f t="shared" si="60"/>
        <v>-69.432000000000002</v>
      </c>
      <c r="DH73" s="123">
        <f t="shared" si="61"/>
        <v>0</v>
      </c>
      <c r="DI73" s="123">
        <f t="shared" si="62"/>
        <v>0</v>
      </c>
      <c r="DJ73" s="123">
        <f t="shared" si="63"/>
        <v>-94.567999999999998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-89.753</v>
      </c>
      <c r="D74" s="124">
        <v>0</v>
      </c>
      <c r="E74" s="124">
        <v>0</v>
      </c>
      <c r="F74" s="124">
        <v>-122.247</v>
      </c>
      <c r="G74" s="124">
        <v>-212</v>
      </c>
      <c r="H74" s="118"/>
      <c r="I74" s="33">
        <v>72</v>
      </c>
      <c r="J74" s="124">
        <v>89.753</v>
      </c>
      <c r="K74" s="124">
        <v>0</v>
      </c>
      <c r="L74" s="124">
        <v>0</v>
      </c>
      <c r="M74" s="124">
        <v>0</v>
      </c>
      <c r="N74" s="124">
        <v>89.753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122.247</v>
      </c>
      <c r="AF74" s="124">
        <v>0</v>
      </c>
      <c r="AG74" s="124">
        <v>0</v>
      </c>
      <c r="AH74" s="124">
        <v>0</v>
      </c>
      <c r="AI74" s="124">
        <v>122.247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89.753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-89.753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122.247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-122.247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897.53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897.53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1222.47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1222.47</v>
      </c>
      <c r="DF74" s="123">
        <f t="shared" si="59"/>
        <v>212</v>
      </c>
      <c r="DG74" s="123">
        <f t="shared" si="60"/>
        <v>-89.753</v>
      </c>
      <c r="DH74" s="123">
        <f t="shared" si="61"/>
        <v>0</v>
      </c>
      <c r="DI74" s="123">
        <f t="shared" si="62"/>
        <v>0</v>
      </c>
      <c r="DJ74" s="123">
        <f t="shared" si="63"/>
        <v>-122.247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-11.007</v>
      </c>
      <c r="D78" s="124">
        <v>0</v>
      </c>
      <c r="E78" s="124">
        <v>0</v>
      </c>
      <c r="F78" s="124">
        <v>-14.993</v>
      </c>
      <c r="G78" s="124">
        <v>-26</v>
      </c>
      <c r="H78" s="118"/>
      <c r="I78" s="33">
        <v>76</v>
      </c>
      <c r="J78" s="124">
        <v>11.007</v>
      </c>
      <c r="K78" s="124">
        <v>0</v>
      </c>
      <c r="L78" s="124">
        <v>0</v>
      </c>
      <c r="M78" s="124">
        <v>0</v>
      </c>
      <c r="N78" s="124">
        <v>11.007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14.993</v>
      </c>
      <c r="AF78" s="124">
        <v>0</v>
      </c>
      <c r="AG78" s="124">
        <v>0</v>
      </c>
      <c r="AH78" s="124">
        <v>0</v>
      </c>
      <c r="AI78" s="124">
        <v>14.993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11.007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-11.007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14.993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-14.993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110.07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110.07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149.93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149.93</v>
      </c>
      <c r="DF78" s="123">
        <f t="shared" si="59"/>
        <v>26</v>
      </c>
      <c r="DG78" s="123">
        <f t="shared" si="60"/>
        <v>-11.007</v>
      </c>
      <c r="DH78" s="123">
        <f t="shared" si="61"/>
        <v>0</v>
      </c>
      <c r="DI78" s="123">
        <f t="shared" si="62"/>
        <v>0</v>
      </c>
      <c r="DJ78" s="123">
        <f t="shared" si="63"/>
        <v>-14.993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-18.204999999999998</v>
      </c>
      <c r="D79" s="124">
        <v>0</v>
      </c>
      <c r="E79" s="124">
        <v>0</v>
      </c>
      <c r="F79" s="124">
        <v>-24.795000000000002</v>
      </c>
      <c r="G79" s="124">
        <v>-43</v>
      </c>
      <c r="H79" s="118"/>
      <c r="I79" s="33">
        <v>77</v>
      </c>
      <c r="J79" s="124">
        <v>18.204999999999998</v>
      </c>
      <c r="K79" s="124">
        <v>0</v>
      </c>
      <c r="L79" s="124">
        <v>0</v>
      </c>
      <c r="M79" s="124">
        <v>0</v>
      </c>
      <c r="N79" s="124">
        <v>18.204999999999998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24.795000000000002</v>
      </c>
      <c r="AF79" s="124">
        <v>0</v>
      </c>
      <c r="AG79" s="124">
        <v>0</v>
      </c>
      <c r="AH79" s="124">
        <v>0</v>
      </c>
      <c r="AI79" s="124">
        <v>24.795000000000002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18.204999999999998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-18.204999999999998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24.795000000000002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-24.795000000000002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182.04999999999998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182.04999999999998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247.95000000000002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247.95000000000002</v>
      </c>
      <c r="DF79" s="123">
        <f t="shared" si="59"/>
        <v>43</v>
      </c>
      <c r="DG79" s="123">
        <f t="shared" si="60"/>
        <v>-18.204999999999998</v>
      </c>
      <c r="DH79" s="123">
        <f t="shared" si="61"/>
        <v>0</v>
      </c>
      <c r="DI79" s="123">
        <f t="shared" si="62"/>
        <v>0</v>
      </c>
      <c r="DJ79" s="123">
        <f t="shared" si="63"/>
        <v>-24.795000000000002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-29.635000000000002</v>
      </c>
      <c r="D80" s="124">
        <v>0</v>
      </c>
      <c r="E80" s="124">
        <v>0</v>
      </c>
      <c r="F80" s="124">
        <v>-40.365000000000002</v>
      </c>
      <c r="G80" s="124">
        <v>-70</v>
      </c>
      <c r="H80" s="118"/>
      <c r="I80" s="33">
        <v>78</v>
      </c>
      <c r="J80" s="124">
        <v>29.635000000000002</v>
      </c>
      <c r="K80" s="124">
        <v>0</v>
      </c>
      <c r="L80" s="124">
        <v>0</v>
      </c>
      <c r="M80" s="124">
        <v>0</v>
      </c>
      <c r="N80" s="124">
        <v>29.635000000000002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40.365000000000002</v>
      </c>
      <c r="AF80" s="124">
        <v>0</v>
      </c>
      <c r="AG80" s="124">
        <v>0</v>
      </c>
      <c r="AH80" s="124">
        <v>0</v>
      </c>
      <c r="AI80" s="124">
        <v>40.365000000000002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29.635000000000002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-29.635000000000002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40.365000000000002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-40.365000000000002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296.35000000000002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296.35000000000002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403.65000000000003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403.65000000000003</v>
      </c>
      <c r="DF80" s="123">
        <f t="shared" si="59"/>
        <v>70</v>
      </c>
      <c r="DG80" s="123">
        <f t="shared" si="60"/>
        <v>-29.635000000000002</v>
      </c>
      <c r="DH80" s="123">
        <f t="shared" si="61"/>
        <v>0</v>
      </c>
      <c r="DI80" s="123">
        <f t="shared" si="62"/>
        <v>0</v>
      </c>
      <c r="DJ80" s="123">
        <f t="shared" si="63"/>
        <v>-40.365000000000002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-51.226999999999997</v>
      </c>
      <c r="D81" s="124">
        <v>0</v>
      </c>
      <c r="E81" s="124">
        <v>0</v>
      </c>
      <c r="F81" s="124">
        <v>-69.772999999999996</v>
      </c>
      <c r="G81" s="124">
        <v>-121</v>
      </c>
      <c r="H81" s="118"/>
      <c r="I81" s="33">
        <v>79</v>
      </c>
      <c r="J81" s="124">
        <v>51.226999999999997</v>
      </c>
      <c r="K81" s="124">
        <v>0</v>
      </c>
      <c r="L81" s="124">
        <v>0</v>
      </c>
      <c r="M81" s="124">
        <v>0</v>
      </c>
      <c r="N81" s="124">
        <v>51.226999999999997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69.772999999999996</v>
      </c>
      <c r="AF81" s="124">
        <v>0</v>
      </c>
      <c r="AG81" s="124">
        <v>0</v>
      </c>
      <c r="AH81" s="124">
        <v>0</v>
      </c>
      <c r="AI81" s="124">
        <v>69.772999999999996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51.226999999999997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-51.226999999999997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69.772999999999996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-69.772999999999996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512.27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512.27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697.73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697.73</v>
      </c>
      <c r="DF81" s="123">
        <f t="shared" si="59"/>
        <v>121</v>
      </c>
      <c r="DG81" s="123">
        <f t="shared" si="60"/>
        <v>-51.226999999999997</v>
      </c>
      <c r="DH81" s="123">
        <f t="shared" si="61"/>
        <v>0</v>
      </c>
      <c r="DI81" s="123">
        <f t="shared" si="62"/>
        <v>0</v>
      </c>
      <c r="DJ81" s="123">
        <f t="shared" si="63"/>
        <v>-69.772999999999996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-69.432000000000002</v>
      </c>
      <c r="D82" s="124">
        <v>0</v>
      </c>
      <c r="E82" s="124">
        <v>0</v>
      </c>
      <c r="F82" s="124">
        <v>-94.567999999999998</v>
      </c>
      <c r="G82" s="124">
        <v>-164</v>
      </c>
      <c r="H82" s="118"/>
      <c r="I82" s="33">
        <v>80</v>
      </c>
      <c r="J82" s="124">
        <v>69.432000000000002</v>
      </c>
      <c r="K82" s="124">
        <v>0</v>
      </c>
      <c r="L82" s="124">
        <v>0</v>
      </c>
      <c r="M82" s="124">
        <v>0</v>
      </c>
      <c r="N82" s="124">
        <v>69.432000000000002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94.567999999999998</v>
      </c>
      <c r="AF82" s="124">
        <v>0</v>
      </c>
      <c r="AG82" s="124">
        <v>0</v>
      </c>
      <c r="AH82" s="124">
        <v>0</v>
      </c>
      <c r="AI82" s="124">
        <v>94.567999999999998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69.432000000000002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-69.432000000000002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94.567999999999998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-94.567999999999998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694.32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694.32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945.68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945.68</v>
      </c>
      <c r="DF82" s="123">
        <f t="shared" si="59"/>
        <v>164</v>
      </c>
      <c r="DG82" s="123">
        <f t="shared" si="60"/>
        <v>-69.432000000000002</v>
      </c>
      <c r="DH82" s="123">
        <f t="shared" si="61"/>
        <v>0</v>
      </c>
      <c r="DI82" s="123">
        <f t="shared" si="62"/>
        <v>0</v>
      </c>
      <c r="DJ82" s="123">
        <f t="shared" si="63"/>
        <v>-94.567999999999998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-80.438999999999993</v>
      </c>
      <c r="D83" s="124">
        <v>0</v>
      </c>
      <c r="E83" s="124">
        <v>0</v>
      </c>
      <c r="F83" s="124">
        <v>-109.56100000000001</v>
      </c>
      <c r="G83" s="124">
        <v>-190</v>
      </c>
      <c r="H83" s="118"/>
      <c r="I83" s="33">
        <v>81</v>
      </c>
      <c r="J83" s="124">
        <v>80.438999999999993</v>
      </c>
      <c r="K83" s="124">
        <v>0</v>
      </c>
      <c r="L83" s="124">
        <v>0</v>
      </c>
      <c r="M83" s="124">
        <v>0</v>
      </c>
      <c r="N83" s="124">
        <v>80.438999999999993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109.56100000000001</v>
      </c>
      <c r="AF83" s="124">
        <v>0</v>
      </c>
      <c r="AG83" s="124">
        <v>0</v>
      </c>
      <c r="AH83" s="124">
        <v>0</v>
      </c>
      <c r="AI83" s="124">
        <v>109.56100000000001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80.438999999999993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-80.438999999999993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109.56100000000001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-109.56100000000001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804.38999999999987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804.38999999999987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1095.6100000000001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1095.6100000000001</v>
      </c>
      <c r="DF83" s="123">
        <f t="shared" si="59"/>
        <v>190</v>
      </c>
      <c r="DG83" s="123">
        <f t="shared" si="60"/>
        <v>-80.438999999999993</v>
      </c>
      <c r="DH83" s="123">
        <f t="shared" si="61"/>
        <v>0</v>
      </c>
      <c r="DI83" s="123">
        <f t="shared" si="62"/>
        <v>0</v>
      </c>
      <c r="DJ83" s="123">
        <f t="shared" si="63"/>
        <v>-109.56100000000001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-92.715999999999994</v>
      </c>
      <c r="D84" s="124">
        <v>0</v>
      </c>
      <c r="E84" s="124">
        <v>0</v>
      </c>
      <c r="F84" s="124">
        <v>-126.28400000000001</v>
      </c>
      <c r="G84" s="124">
        <v>-219</v>
      </c>
      <c r="H84" s="118"/>
      <c r="I84" s="33">
        <v>82</v>
      </c>
      <c r="J84" s="124">
        <v>92.715999999999994</v>
      </c>
      <c r="K84" s="124">
        <v>0</v>
      </c>
      <c r="L84" s="124">
        <v>0</v>
      </c>
      <c r="M84" s="124">
        <v>0</v>
      </c>
      <c r="N84" s="124">
        <v>92.715999999999994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126.28400000000001</v>
      </c>
      <c r="AF84" s="124">
        <v>0</v>
      </c>
      <c r="AG84" s="124">
        <v>0</v>
      </c>
      <c r="AH84" s="124">
        <v>0</v>
      </c>
      <c r="AI84" s="124">
        <v>126.28400000000001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92.715999999999994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-92.715999999999994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126.28400000000001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-126.28400000000001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927.16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927.16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1262.8400000000001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1262.8400000000001</v>
      </c>
      <c r="DF84" s="123">
        <f t="shared" si="59"/>
        <v>219</v>
      </c>
      <c r="DG84" s="123">
        <f t="shared" si="60"/>
        <v>-92.715999999999994</v>
      </c>
      <c r="DH84" s="123">
        <f t="shared" si="61"/>
        <v>0</v>
      </c>
      <c r="DI84" s="123">
        <f t="shared" si="62"/>
        <v>0</v>
      </c>
      <c r="DJ84" s="123">
        <f t="shared" si="63"/>
        <v>-126.28400000000001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-87.635999999999996</v>
      </c>
      <c r="D85" s="124">
        <v>0</v>
      </c>
      <c r="E85" s="124">
        <v>0</v>
      </c>
      <c r="F85" s="124">
        <v>-119.364</v>
      </c>
      <c r="G85" s="124">
        <v>-207</v>
      </c>
      <c r="H85" s="118"/>
      <c r="I85" s="33">
        <v>83</v>
      </c>
      <c r="J85" s="124">
        <v>87.635999999999996</v>
      </c>
      <c r="K85" s="124">
        <v>0</v>
      </c>
      <c r="L85" s="124">
        <v>0</v>
      </c>
      <c r="M85" s="124">
        <v>0</v>
      </c>
      <c r="N85" s="124">
        <v>87.635999999999996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119.364</v>
      </c>
      <c r="AF85" s="124">
        <v>0</v>
      </c>
      <c r="AG85" s="124">
        <v>0</v>
      </c>
      <c r="AH85" s="124">
        <v>0</v>
      </c>
      <c r="AI85" s="124">
        <v>119.364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87.635999999999996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-87.635999999999996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119.364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-119.364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876.3599999999999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876.3599999999999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1193.6400000000001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1193.6400000000001</v>
      </c>
      <c r="DF85" s="123">
        <f t="shared" si="59"/>
        <v>207</v>
      </c>
      <c r="DG85" s="123">
        <f t="shared" si="60"/>
        <v>-87.635999999999996</v>
      </c>
      <c r="DH85" s="123">
        <f t="shared" si="61"/>
        <v>0</v>
      </c>
      <c r="DI85" s="123">
        <f t="shared" si="62"/>
        <v>0</v>
      </c>
      <c r="DJ85" s="123">
        <f t="shared" si="63"/>
        <v>-119.364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-91.022999999999996</v>
      </c>
      <c r="D86" s="124">
        <v>0</v>
      </c>
      <c r="E86" s="124">
        <v>0</v>
      </c>
      <c r="F86" s="124">
        <v>-123.977</v>
      </c>
      <c r="G86" s="124">
        <v>-215</v>
      </c>
      <c r="H86" s="118"/>
      <c r="I86" s="33">
        <v>84</v>
      </c>
      <c r="J86" s="124">
        <v>91.022999999999996</v>
      </c>
      <c r="K86" s="124">
        <v>0</v>
      </c>
      <c r="L86" s="124">
        <v>0</v>
      </c>
      <c r="M86" s="124">
        <v>0</v>
      </c>
      <c r="N86" s="124">
        <v>91.022999999999996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123.977</v>
      </c>
      <c r="AF86" s="124">
        <v>0</v>
      </c>
      <c r="AG86" s="124">
        <v>0</v>
      </c>
      <c r="AH86" s="124">
        <v>0</v>
      </c>
      <c r="AI86" s="124">
        <v>123.977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91.022999999999996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-91.022999999999996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123.977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-123.977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910.23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910.23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1239.77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1239.77</v>
      </c>
      <c r="DF86" s="123">
        <f t="shared" si="59"/>
        <v>215</v>
      </c>
      <c r="DG86" s="123">
        <f t="shared" si="60"/>
        <v>-91.022999999999996</v>
      </c>
      <c r="DH86" s="123">
        <f t="shared" si="61"/>
        <v>0</v>
      </c>
      <c r="DI86" s="123">
        <f t="shared" si="62"/>
        <v>0</v>
      </c>
      <c r="DJ86" s="123">
        <f t="shared" si="63"/>
        <v>-123.977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-38.526000000000003</v>
      </c>
      <c r="D87" s="124">
        <v>0</v>
      </c>
      <c r="E87" s="124">
        <v>0</v>
      </c>
      <c r="F87" s="124">
        <v>-52.473999999999997</v>
      </c>
      <c r="G87" s="124">
        <v>-91</v>
      </c>
      <c r="H87" s="118"/>
      <c r="I87" s="33">
        <v>85</v>
      </c>
      <c r="J87" s="124">
        <v>38.526000000000003</v>
      </c>
      <c r="K87" s="124">
        <v>0</v>
      </c>
      <c r="L87" s="124">
        <v>0</v>
      </c>
      <c r="M87" s="124">
        <v>0</v>
      </c>
      <c r="N87" s="124">
        <v>38.526000000000003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52.473999999999997</v>
      </c>
      <c r="AF87" s="124">
        <v>0</v>
      </c>
      <c r="AG87" s="124">
        <v>0</v>
      </c>
      <c r="AH87" s="124">
        <v>0</v>
      </c>
      <c r="AI87" s="124">
        <v>52.473999999999997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38.526000000000003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-38.526000000000003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52.473999999999997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-52.473999999999997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385.26000000000005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385.26000000000005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524.74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524.74</v>
      </c>
      <c r="DF87" s="123">
        <f t="shared" si="59"/>
        <v>91</v>
      </c>
      <c r="DG87" s="123">
        <f t="shared" si="60"/>
        <v>-38.526000000000003</v>
      </c>
      <c r="DH87" s="123">
        <f t="shared" si="61"/>
        <v>0</v>
      </c>
      <c r="DI87" s="123">
        <f t="shared" si="62"/>
        <v>0</v>
      </c>
      <c r="DJ87" s="123">
        <f t="shared" si="63"/>
        <v>-52.473999999999997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-33.021999999999998</v>
      </c>
      <c r="D88" s="124">
        <v>0</v>
      </c>
      <c r="E88" s="124">
        <v>0</v>
      </c>
      <c r="F88" s="124">
        <v>-44.978000000000002</v>
      </c>
      <c r="G88" s="124">
        <v>-78</v>
      </c>
      <c r="H88" s="118"/>
      <c r="I88" s="33">
        <v>86</v>
      </c>
      <c r="J88" s="124">
        <v>33.021999999999998</v>
      </c>
      <c r="K88" s="124">
        <v>0</v>
      </c>
      <c r="L88" s="124">
        <v>0</v>
      </c>
      <c r="M88" s="124">
        <v>0</v>
      </c>
      <c r="N88" s="124">
        <v>33.021999999999998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44.978000000000002</v>
      </c>
      <c r="AF88" s="124">
        <v>0</v>
      </c>
      <c r="AG88" s="124">
        <v>0</v>
      </c>
      <c r="AH88" s="124">
        <v>0</v>
      </c>
      <c r="AI88" s="124">
        <v>44.978000000000002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33.021999999999998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-33.021999999999998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44.978000000000002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-44.978000000000002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330.21999999999997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330.21999999999997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449.78000000000003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449.78000000000003</v>
      </c>
      <c r="DF88" s="123">
        <f t="shared" si="59"/>
        <v>78</v>
      </c>
      <c r="DG88" s="123">
        <f t="shared" si="60"/>
        <v>-33.021999999999998</v>
      </c>
      <c r="DH88" s="123">
        <f t="shared" si="61"/>
        <v>0</v>
      </c>
      <c r="DI88" s="123">
        <f t="shared" si="62"/>
        <v>0</v>
      </c>
      <c r="DJ88" s="123">
        <f t="shared" si="63"/>
        <v>-44.978000000000002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-19.050999999999998</v>
      </c>
      <c r="D89" s="124">
        <v>0</v>
      </c>
      <c r="E89" s="124">
        <v>0</v>
      </c>
      <c r="F89" s="124">
        <v>-25.949000000000002</v>
      </c>
      <c r="G89" s="124">
        <v>-45</v>
      </c>
      <c r="H89" s="118"/>
      <c r="I89" s="33">
        <v>87</v>
      </c>
      <c r="J89" s="124">
        <v>19.050999999999998</v>
      </c>
      <c r="K89" s="124">
        <v>0</v>
      </c>
      <c r="L89" s="124">
        <v>0</v>
      </c>
      <c r="M89" s="124">
        <v>0</v>
      </c>
      <c r="N89" s="124">
        <v>19.050999999999998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25.949000000000002</v>
      </c>
      <c r="AF89" s="124">
        <v>0</v>
      </c>
      <c r="AG89" s="124">
        <v>0</v>
      </c>
      <c r="AH89" s="124">
        <v>0</v>
      </c>
      <c r="AI89" s="124">
        <v>25.949000000000002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19.050999999999998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-19.050999999999998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25.949000000000002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-25.949000000000002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190.51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190.51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259.49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259.49</v>
      </c>
      <c r="DF89" s="123">
        <f t="shared" si="59"/>
        <v>45</v>
      </c>
      <c r="DG89" s="123">
        <f t="shared" si="60"/>
        <v>-19.050999999999998</v>
      </c>
      <c r="DH89" s="123">
        <f t="shared" si="61"/>
        <v>0</v>
      </c>
      <c r="DI89" s="123">
        <f t="shared" si="62"/>
        <v>0</v>
      </c>
      <c r="DJ89" s="123">
        <f t="shared" si="63"/>
        <v>-25.949000000000002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-21.167999999999999</v>
      </c>
      <c r="D90" s="124">
        <v>0</v>
      </c>
      <c r="E90" s="124">
        <v>0</v>
      </c>
      <c r="F90" s="124">
        <v>-28.832000000000001</v>
      </c>
      <c r="G90" s="124">
        <v>-50</v>
      </c>
      <c r="H90" s="118"/>
      <c r="I90" s="33">
        <v>88</v>
      </c>
      <c r="J90" s="124">
        <v>21.167999999999999</v>
      </c>
      <c r="K90" s="124">
        <v>0</v>
      </c>
      <c r="L90" s="124">
        <v>0</v>
      </c>
      <c r="M90" s="124">
        <v>0</v>
      </c>
      <c r="N90" s="124">
        <v>21.167999999999999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28.832000000000001</v>
      </c>
      <c r="AF90" s="124">
        <v>0</v>
      </c>
      <c r="AG90" s="124">
        <v>0</v>
      </c>
      <c r="AH90" s="124">
        <v>0</v>
      </c>
      <c r="AI90" s="124">
        <v>28.832000000000001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21.167999999999999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-21.167999999999999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28.832000000000001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-28.832000000000001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211.68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211.68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288.32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288.32</v>
      </c>
      <c r="DF90" s="123">
        <f t="shared" si="59"/>
        <v>50</v>
      </c>
      <c r="DG90" s="123">
        <f t="shared" si="60"/>
        <v>-21.167999999999999</v>
      </c>
      <c r="DH90" s="123">
        <f t="shared" si="61"/>
        <v>0</v>
      </c>
      <c r="DI90" s="123">
        <f t="shared" si="62"/>
        <v>0</v>
      </c>
      <c r="DJ90" s="123">
        <f t="shared" si="63"/>
        <v>-28.832000000000001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0.77927774999999999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-0.77927774999999999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1.5469177500000002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-1.5469177500000002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0.77927774999999999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0.77927774999999999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1.5469177500000002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1.5469177500000002</v>
      </c>
      <c r="DE99" s="128"/>
      <c r="DF99" s="123">
        <f t="shared" si="59"/>
        <v>2.3261955000000003</v>
      </c>
      <c r="DG99" s="123">
        <f t="shared" si="60"/>
        <v>-0.77927774999999999</v>
      </c>
      <c r="DH99" s="123">
        <f t="shared" si="61"/>
        <v>0</v>
      </c>
      <c r="DI99" s="123">
        <f t="shared" si="62"/>
        <v>0</v>
      </c>
      <c r="DJ99" s="123">
        <f t="shared" si="63"/>
        <v>-1.5469177500000002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44587</v>
      </c>
      <c r="B1" s="206" t="s">
        <v>220</v>
      </c>
      <c r="C1" s="206"/>
      <c r="D1" s="21"/>
      <c r="E1" s="21"/>
      <c r="F1" s="21"/>
      <c r="G1" s="21"/>
      <c r="H1" s="21"/>
      <c r="I1" s="21"/>
      <c r="J1" s="200" t="s">
        <v>308</v>
      </c>
      <c r="K1" s="201"/>
      <c r="L1" s="201"/>
      <c r="M1" s="201"/>
      <c r="N1" s="201"/>
      <c r="O1" s="202"/>
      <c r="P1" s="200" t="s">
        <v>307</v>
      </c>
      <c r="Q1" s="203" t="s">
        <v>142</v>
      </c>
      <c r="S1" s="204" t="s">
        <v>309</v>
      </c>
      <c r="T1" s="204"/>
      <c r="U1" s="204"/>
      <c r="V1" s="204"/>
      <c r="W1" s="204"/>
      <c r="Y1" s="207" t="s">
        <v>396</v>
      </c>
      <c r="Z1" s="207"/>
      <c r="AA1" s="205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0"/>
      <c r="Q2" s="20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5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44587</v>
      </c>
      <c r="B1" s="206" t="s">
        <v>202</v>
      </c>
      <c r="C1" s="206"/>
      <c r="D1" s="208" t="s">
        <v>314</v>
      </c>
      <c r="E1" s="208"/>
      <c r="F1" s="208"/>
      <c r="G1" s="208"/>
      <c r="H1" s="208"/>
      <c r="I1" s="209"/>
      <c r="J1" s="200" t="s">
        <v>308</v>
      </c>
      <c r="K1" s="201"/>
      <c r="L1" s="201"/>
      <c r="M1" s="201"/>
      <c r="N1" s="201"/>
      <c r="O1" s="202"/>
      <c r="P1" s="200"/>
      <c r="Q1" s="203" t="s">
        <v>142</v>
      </c>
      <c r="S1" s="204" t="s">
        <v>309</v>
      </c>
      <c r="T1" s="204"/>
      <c r="U1" s="204"/>
      <c r="V1" s="204"/>
      <c r="W1" s="20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0"/>
      <c r="Q2" s="20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0" t="s">
        <v>229</v>
      </c>
      <c r="B1" s="210"/>
      <c r="C1" s="210"/>
      <c r="D1" s="210"/>
      <c r="E1" s="109"/>
      <c r="F1" s="109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44587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0.96</v>
      </c>
      <c r="N3" s="113">
        <v>0</v>
      </c>
      <c r="O3" s="95">
        <v>-178</v>
      </c>
      <c r="P3" s="95">
        <v>-70</v>
      </c>
      <c r="Q3" s="95">
        <v>0</v>
      </c>
      <c r="R3" s="95">
        <v>0</v>
      </c>
      <c r="S3" s="114">
        <v>0</v>
      </c>
      <c r="U3" s="115">
        <v>-248</v>
      </c>
      <c r="V3" s="116">
        <v>0.96</v>
      </c>
      <c r="W3">
        <v>0</v>
      </c>
      <c r="X3">
        <v>-178</v>
      </c>
      <c r="Y3">
        <v>0</v>
      </c>
      <c r="Z3">
        <v>0.96</v>
      </c>
      <c r="AA3">
        <v>-70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1.1499999999999999</v>
      </c>
      <c r="N4" s="115">
        <v>0</v>
      </c>
      <c r="O4" s="88">
        <v>-198</v>
      </c>
      <c r="P4" s="88">
        <v>-93</v>
      </c>
      <c r="Q4" s="88">
        <v>0</v>
      </c>
      <c r="R4" s="88">
        <v>0</v>
      </c>
      <c r="S4" s="116">
        <v>0</v>
      </c>
      <c r="U4" s="115">
        <v>-291</v>
      </c>
      <c r="V4" s="116">
        <v>1.1499999999999999</v>
      </c>
      <c r="W4">
        <v>0</v>
      </c>
      <c r="X4">
        <v>-198</v>
      </c>
      <c r="Y4">
        <v>0</v>
      </c>
      <c r="Z4">
        <v>1.1499999999999999</v>
      </c>
      <c r="AA4">
        <v>-93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0.96</v>
      </c>
      <c r="N5" s="115">
        <v>0</v>
      </c>
      <c r="O5" s="88">
        <v>-208</v>
      </c>
      <c r="P5" s="88">
        <v>-106</v>
      </c>
      <c r="Q5" s="88">
        <v>0</v>
      </c>
      <c r="R5" s="88">
        <v>0</v>
      </c>
      <c r="S5" s="116">
        <v>0</v>
      </c>
      <c r="U5" s="115">
        <v>-314</v>
      </c>
      <c r="V5" s="116">
        <v>0.96</v>
      </c>
      <c r="W5">
        <v>0</v>
      </c>
      <c r="X5">
        <v>-208</v>
      </c>
      <c r="Y5">
        <v>0</v>
      </c>
      <c r="Z5">
        <v>0.96</v>
      </c>
      <c r="AA5">
        <v>-106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-223</v>
      </c>
      <c r="P6" s="88">
        <v>-120</v>
      </c>
      <c r="Q6" s="88">
        <v>0</v>
      </c>
      <c r="R6" s="88">
        <v>0</v>
      </c>
      <c r="S6" s="116">
        <v>0</v>
      </c>
      <c r="U6" s="115">
        <v>-343</v>
      </c>
      <c r="V6" s="116">
        <v>0</v>
      </c>
      <c r="W6">
        <v>0</v>
      </c>
      <c r="X6">
        <v>-223</v>
      </c>
      <c r="Y6">
        <v>0</v>
      </c>
      <c r="Z6">
        <v>0</v>
      </c>
      <c r="AA6">
        <v>-120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-223</v>
      </c>
      <c r="P7" s="88">
        <v>-132</v>
      </c>
      <c r="Q7" s="88">
        <v>0</v>
      </c>
      <c r="R7" s="88">
        <v>0</v>
      </c>
      <c r="S7" s="116">
        <v>0</v>
      </c>
      <c r="U7" s="115">
        <v>-355</v>
      </c>
      <c r="V7" s="116">
        <v>0</v>
      </c>
      <c r="W7">
        <v>0</v>
      </c>
      <c r="X7">
        <v>-223</v>
      </c>
      <c r="Y7">
        <v>0</v>
      </c>
      <c r="Z7">
        <v>0</v>
      </c>
      <c r="AA7">
        <v>-132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28.83</v>
      </c>
      <c r="L8" s="88">
        <v>0</v>
      </c>
      <c r="M8" s="116">
        <v>0</v>
      </c>
      <c r="N8" s="115">
        <v>0</v>
      </c>
      <c r="O8" s="88">
        <v>-243</v>
      </c>
      <c r="P8" s="88">
        <v>-157</v>
      </c>
      <c r="Q8" s="88">
        <v>0</v>
      </c>
      <c r="R8" s="88">
        <v>0</v>
      </c>
      <c r="S8" s="116">
        <v>0</v>
      </c>
      <c r="U8" s="115">
        <v>-400</v>
      </c>
      <c r="V8" s="116">
        <v>28.83</v>
      </c>
      <c r="W8">
        <v>0</v>
      </c>
      <c r="X8">
        <v>-243</v>
      </c>
      <c r="Y8">
        <v>28.83</v>
      </c>
      <c r="Z8">
        <v>0</v>
      </c>
      <c r="AA8">
        <v>-157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1.1499999999999999</v>
      </c>
      <c r="N9" s="115">
        <v>0</v>
      </c>
      <c r="O9" s="88">
        <v>-253</v>
      </c>
      <c r="P9" s="88">
        <v>-165</v>
      </c>
      <c r="Q9" s="88">
        <v>0</v>
      </c>
      <c r="R9" s="88">
        <v>0</v>
      </c>
      <c r="S9" s="116">
        <v>0</v>
      </c>
      <c r="U9" s="115">
        <v>-418</v>
      </c>
      <c r="V9" s="116">
        <v>1.1499999999999999</v>
      </c>
      <c r="W9">
        <v>0</v>
      </c>
      <c r="X9">
        <v>-253</v>
      </c>
      <c r="Y9">
        <v>0</v>
      </c>
      <c r="Z9">
        <v>1.1499999999999999</v>
      </c>
      <c r="AA9">
        <v>-165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0.77</v>
      </c>
      <c r="N10" s="115">
        <v>0</v>
      </c>
      <c r="O10" s="88">
        <v>-240</v>
      </c>
      <c r="P10" s="88">
        <v>-173</v>
      </c>
      <c r="Q10" s="88">
        <v>0</v>
      </c>
      <c r="R10" s="88">
        <v>0</v>
      </c>
      <c r="S10" s="116">
        <v>0</v>
      </c>
      <c r="U10" s="115">
        <v>-413</v>
      </c>
      <c r="V10" s="116">
        <v>0.77</v>
      </c>
      <c r="W10">
        <v>0</v>
      </c>
      <c r="X10">
        <v>-240</v>
      </c>
      <c r="Y10">
        <v>0</v>
      </c>
      <c r="Z10">
        <v>0.77</v>
      </c>
      <c r="AA10">
        <v>-173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2.02</v>
      </c>
      <c r="N11" s="115">
        <v>0</v>
      </c>
      <c r="O11" s="88">
        <v>-240</v>
      </c>
      <c r="P11" s="88">
        <v>-181</v>
      </c>
      <c r="Q11" s="88">
        <v>0</v>
      </c>
      <c r="R11" s="88">
        <v>0</v>
      </c>
      <c r="S11" s="116">
        <v>0</v>
      </c>
      <c r="U11" s="115">
        <v>-421</v>
      </c>
      <c r="V11" s="116">
        <v>2.02</v>
      </c>
      <c r="W11">
        <v>0</v>
      </c>
      <c r="X11">
        <v>-240</v>
      </c>
      <c r="Y11">
        <v>0</v>
      </c>
      <c r="Z11">
        <v>2.02</v>
      </c>
      <c r="AA11">
        <v>-181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1.25</v>
      </c>
      <c r="N12" s="115">
        <v>-23</v>
      </c>
      <c r="O12" s="88">
        <v>-245</v>
      </c>
      <c r="P12" s="88">
        <v>-188</v>
      </c>
      <c r="Q12" s="88">
        <v>0</v>
      </c>
      <c r="R12" s="88">
        <v>0</v>
      </c>
      <c r="S12" s="116">
        <v>0</v>
      </c>
      <c r="U12" s="115">
        <v>-456</v>
      </c>
      <c r="V12" s="116">
        <v>1.25</v>
      </c>
      <c r="W12">
        <v>-23</v>
      </c>
      <c r="X12">
        <v>-245</v>
      </c>
      <c r="Y12">
        <v>0</v>
      </c>
      <c r="Z12">
        <v>1.25</v>
      </c>
      <c r="AA12">
        <v>-188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24.03</v>
      </c>
      <c r="L13" s="88">
        <v>0</v>
      </c>
      <c r="M13" s="116">
        <v>1.1499999999999999</v>
      </c>
      <c r="N13" s="115">
        <v>-30</v>
      </c>
      <c r="O13" s="88">
        <v>-244.5</v>
      </c>
      <c r="P13" s="88">
        <v>-195</v>
      </c>
      <c r="Q13" s="88">
        <v>0</v>
      </c>
      <c r="R13" s="88">
        <v>0</v>
      </c>
      <c r="S13" s="116">
        <v>0</v>
      </c>
      <c r="U13" s="115">
        <v>-469.5</v>
      </c>
      <c r="V13" s="116">
        <v>25.18</v>
      </c>
      <c r="W13">
        <v>-30</v>
      </c>
      <c r="X13">
        <v>-244.5</v>
      </c>
      <c r="Y13">
        <v>24.03</v>
      </c>
      <c r="Z13">
        <v>1.1499999999999999</v>
      </c>
      <c r="AA13">
        <v>-195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0.77</v>
      </c>
      <c r="N14" s="115">
        <v>-33</v>
      </c>
      <c r="O14" s="88">
        <v>-236</v>
      </c>
      <c r="P14" s="88">
        <v>-200</v>
      </c>
      <c r="Q14" s="88">
        <v>0</v>
      </c>
      <c r="R14" s="88">
        <v>0</v>
      </c>
      <c r="S14" s="116">
        <v>0</v>
      </c>
      <c r="U14" s="115">
        <v>-469</v>
      </c>
      <c r="V14" s="116">
        <v>0.77</v>
      </c>
      <c r="W14">
        <v>-33</v>
      </c>
      <c r="X14">
        <v>-236</v>
      </c>
      <c r="Y14">
        <v>0</v>
      </c>
      <c r="Z14">
        <v>0.77</v>
      </c>
      <c r="AA14">
        <v>-200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-36</v>
      </c>
      <c r="O15" s="88">
        <v>-236</v>
      </c>
      <c r="P15" s="88">
        <v>-207</v>
      </c>
      <c r="Q15" s="88">
        <v>0</v>
      </c>
      <c r="R15" s="88">
        <v>0</v>
      </c>
      <c r="S15" s="116">
        <v>0</v>
      </c>
      <c r="U15" s="115">
        <v>-479</v>
      </c>
      <c r="V15" s="116">
        <v>0</v>
      </c>
      <c r="W15">
        <v>-36</v>
      </c>
      <c r="X15">
        <v>-236</v>
      </c>
      <c r="Y15">
        <v>0</v>
      </c>
      <c r="Z15">
        <v>0</v>
      </c>
      <c r="AA15">
        <v>-207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0.48</v>
      </c>
      <c r="N16" s="115">
        <v>-39</v>
      </c>
      <c r="O16" s="88">
        <v>-241</v>
      </c>
      <c r="P16" s="88">
        <v>-208</v>
      </c>
      <c r="Q16" s="88">
        <v>0</v>
      </c>
      <c r="R16" s="88">
        <v>0</v>
      </c>
      <c r="S16" s="116">
        <v>0</v>
      </c>
      <c r="U16" s="115">
        <v>-488</v>
      </c>
      <c r="V16" s="116">
        <v>0.48</v>
      </c>
      <c r="W16">
        <v>-39</v>
      </c>
      <c r="X16">
        <v>-241</v>
      </c>
      <c r="Y16">
        <v>0</v>
      </c>
      <c r="Z16">
        <v>0.48</v>
      </c>
      <c r="AA16">
        <v>-208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1.73</v>
      </c>
      <c r="N17" s="115">
        <v>-35</v>
      </c>
      <c r="O17" s="88">
        <v>-241</v>
      </c>
      <c r="P17" s="88">
        <v>-210</v>
      </c>
      <c r="Q17" s="88">
        <v>0</v>
      </c>
      <c r="R17" s="88">
        <v>0</v>
      </c>
      <c r="S17" s="116">
        <v>0</v>
      </c>
      <c r="U17" s="115">
        <v>-486</v>
      </c>
      <c r="V17" s="116">
        <v>1.73</v>
      </c>
      <c r="W17">
        <v>-35</v>
      </c>
      <c r="X17">
        <v>-241</v>
      </c>
      <c r="Y17">
        <v>0</v>
      </c>
      <c r="Z17">
        <v>1.73</v>
      </c>
      <c r="AA17">
        <v>-210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24.03</v>
      </c>
      <c r="L18" s="88">
        <v>0</v>
      </c>
      <c r="M18" s="116">
        <v>3.65</v>
      </c>
      <c r="N18" s="115">
        <v>-31</v>
      </c>
      <c r="O18" s="88">
        <v>-246</v>
      </c>
      <c r="P18" s="88">
        <v>-210</v>
      </c>
      <c r="Q18" s="88">
        <v>0</v>
      </c>
      <c r="R18" s="88">
        <v>0</v>
      </c>
      <c r="S18" s="116">
        <v>0</v>
      </c>
      <c r="U18" s="115">
        <v>-487</v>
      </c>
      <c r="V18" s="116">
        <v>27.68</v>
      </c>
      <c r="W18">
        <v>-31</v>
      </c>
      <c r="X18">
        <v>-246</v>
      </c>
      <c r="Y18">
        <v>24.03</v>
      </c>
      <c r="Z18">
        <v>3.65</v>
      </c>
      <c r="AA18">
        <v>-210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0.19</v>
      </c>
      <c r="N19" s="115">
        <v>-23</v>
      </c>
      <c r="O19" s="88">
        <v>-246</v>
      </c>
      <c r="P19" s="88">
        <v>-215</v>
      </c>
      <c r="Q19" s="88">
        <v>0</v>
      </c>
      <c r="R19" s="88">
        <v>0</v>
      </c>
      <c r="S19" s="116">
        <v>0</v>
      </c>
      <c r="U19" s="115">
        <v>-484</v>
      </c>
      <c r="V19" s="116">
        <v>0.19</v>
      </c>
      <c r="W19">
        <v>-23</v>
      </c>
      <c r="X19">
        <v>-246</v>
      </c>
      <c r="Y19">
        <v>0</v>
      </c>
      <c r="Z19">
        <v>0.19</v>
      </c>
      <c r="AA19">
        <v>-215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0.57999999999999996</v>
      </c>
      <c r="N20" s="115">
        <v>0</v>
      </c>
      <c r="O20" s="88">
        <v>-246</v>
      </c>
      <c r="P20" s="88">
        <v>-210</v>
      </c>
      <c r="Q20" s="88">
        <v>0</v>
      </c>
      <c r="R20" s="88">
        <v>0</v>
      </c>
      <c r="S20" s="116">
        <v>0</v>
      </c>
      <c r="U20" s="115">
        <v>-456</v>
      </c>
      <c r="V20" s="116">
        <v>0.57999999999999996</v>
      </c>
      <c r="W20">
        <v>0</v>
      </c>
      <c r="X20">
        <v>-246</v>
      </c>
      <c r="Y20">
        <v>0</v>
      </c>
      <c r="Z20">
        <v>0.57999999999999996</v>
      </c>
      <c r="AA20">
        <v>-210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1.63</v>
      </c>
      <c r="N21" s="115">
        <v>0</v>
      </c>
      <c r="O21" s="88">
        <v>-280</v>
      </c>
      <c r="P21" s="88">
        <v>-219</v>
      </c>
      <c r="Q21" s="88">
        <v>0</v>
      </c>
      <c r="R21" s="88">
        <v>0</v>
      </c>
      <c r="S21" s="116">
        <v>0</v>
      </c>
      <c r="U21" s="115">
        <v>-499</v>
      </c>
      <c r="V21" s="116">
        <v>1.63</v>
      </c>
      <c r="W21">
        <v>0</v>
      </c>
      <c r="X21">
        <v>-280</v>
      </c>
      <c r="Y21">
        <v>0</v>
      </c>
      <c r="Z21">
        <v>1.63</v>
      </c>
      <c r="AA21">
        <v>-219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0.48</v>
      </c>
      <c r="N22" s="115">
        <v>0</v>
      </c>
      <c r="O22" s="88">
        <v>-298</v>
      </c>
      <c r="P22" s="88">
        <v>-213</v>
      </c>
      <c r="Q22" s="88">
        <v>0</v>
      </c>
      <c r="R22" s="88">
        <v>0</v>
      </c>
      <c r="S22" s="116">
        <v>0</v>
      </c>
      <c r="U22" s="115">
        <v>-511</v>
      </c>
      <c r="V22" s="116">
        <v>0.48</v>
      </c>
      <c r="W22">
        <v>0</v>
      </c>
      <c r="X22">
        <v>-298</v>
      </c>
      <c r="Y22">
        <v>0</v>
      </c>
      <c r="Z22">
        <v>0.48</v>
      </c>
      <c r="AA22">
        <v>-213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24.03</v>
      </c>
      <c r="L23" s="88">
        <v>0</v>
      </c>
      <c r="M23" s="116">
        <v>2.4</v>
      </c>
      <c r="N23" s="115">
        <v>0</v>
      </c>
      <c r="O23" s="88">
        <v>-283</v>
      </c>
      <c r="P23" s="88">
        <v>-193</v>
      </c>
      <c r="Q23" s="88">
        <v>0</v>
      </c>
      <c r="R23" s="88">
        <v>0</v>
      </c>
      <c r="S23" s="116">
        <v>0</v>
      </c>
      <c r="U23" s="115">
        <v>-476</v>
      </c>
      <c r="V23" s="116">
        <v>26.43</v>
      </c>
      <c r="W23">
        <v>0</v>
      </c>
      <c r="X23">
        <v>-283</v>
      </c>
      <c r="Y23">
        <v>24.03</v>
      </c>
      <c r="Z23">
        <v>2.4</v>
      </c>
      <c r="AA23">
        <v>-193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1.92</v>
      </c>
      <c r="L24" s="88">
        <v>0</v>
      </c>
      <c r="M24" s="116">
        <v>0.67</v>
      </c>
      <c r="N24" s="115">
        <v>0</v>
      </c>
      <c r="O24" s="88">
        <v>-273</v>
      </c>
      <c r="P24" s="88">
        <v>-179</v>
      </c>
      <c r="Q24" s="88">
        <v>0</v>
      </c>
      <c r="R24" s="88">
        <v>0</v>
      </c>
      <c r="S24" s="116">
        <v>0</v>
      </c>
      <c r="U24" s="115">
        <v>-452</v>
      </c>
      <c r="V24" s="116">
        <v>2.59</v>
      </c>
      <c r="W24">
        <v>0</v>
      </c>
      <c r="X24">
        <v>-273</v>
      </c>
      <c r="Y24">
        <v>1.92</v>
      </c>
      <c r="Z24">
        <v>0.67</v>
      </c>
      <c r="AA24">
        <v>-179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4.8</v>
      </c>
      <c r="L25" s="88">
        <v>0</v>
      </c>
      <c r="M25" s="116">
        <v>3.08</v>
      </c>
      <c r="N25" s="115">
        <v>0</v>
      </c>
      <c r="O25" s="88">
        <v>-258</v>
      </c>
      <c r="P25" s="88">
        <v>-155</v>
      </c>
      <c r="Q25" s="88">
        <v>0</v>
      </c>
      <c r="R25" s="88">
        <v>0</v>
      </c>
      <c r="S25" s="116">
        <v>0</v>
      </c>
      <c r="U25" s="115">
        <v>-413</v>
      </c>
      <c r="V25" s="116">
        <v>7.88</v>
      </c>
      <c r="W25">
        <v>0</v>
      </c>
      <c r="X25">
        <v>-258</v>
      </c>
      <c r="Y25">
        <v>4.8</v>
      </c>
      <c r="Z25">
        <v>3.08</v>
      </c>
      <c r="AA25">
        <v>-155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19.23</v>
      </c>
      <c r="L26" s="88">
        <v>0</v>
      </c>
      <c r="M26" s="116">
        <v>0.86</v>
      </c>
      <c r="N26" s="115">
        <v>0</v>
      </c>
      <c r="O26" s="88">
        <v>-253</v>
      </c>
      <c r="P26" s="88">
        <v>-141</v>
      </c>
      <c r="Q26" s="88">
        <v>0</v>
      </c>
      <c r="R26" s="88">
        <v>0</v>
      </c>
      <c r="S26" s="116">
        <v>0</v>
      </c>
      <c r="U26" s="115">
        <v>-394</v>
      </c>
      <c r="V26" s="116">
        <v>20.09</v>
      </c>
      <c r="W26">
        <v>0</v>
      </c>
      <c r="X26">
        <v>-253</v>
      </c>
      <c r="Y26">
        <v>19.23</v>
      </c>
      <c r="Z26">
        <v>0.86</v>
      </c>
      <c r="AA26">
        <v>-141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1.92</v>
      </c>
      <c r="L27" s="88">
        <v>0</v>
      </c>
      <c r="M27" s="116">
        <v>0.57999999999999996</v>
      </c>
      <c r="N27" s="115">
        <v>0</v>
      </c>
      <c r="O27" s="88">
        <v>-243</v>
      </c>
      <c r="P27" s="88">
        <v>-114</v>
      </c>
      <c r="Q27" s="88">
        <v>0</v>
      </c>
      <c r="R27" s="88">
        <v>0</v>
      </c>
      <c r="S27" s="116">
        <v>0</v>
      </c>
      <c r="U27" s="115">
        <v>-357</v>
      </c>
      <c r="V27" s="116">
        <v>2.5</v>
      </c>
      <c r="W27">
        <v>0</v>
      </c>
      <c r="X27">
        <v>-243</v>
      </c>
      <c r="Y27">
        <v>1.92</v>
      </c>
      <c r="Z27">
        <v>0.57999999999999996</v>
      </c>
      <c r="AA27">
        <v>-114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48.06</v>
      </c>
      <c r="L28" s="88">
        <v>0</v>
      </c>
      <c r="M28" s="116">
        <v>4.13</v>
      </c>
      <c r="N28" s="115">
        <v>0</v>
      </c>
      <c r="O28" s="88">
        <v>-269</v>
      </c>
      <c r="P28" s="88">
        <v>-370</v>
      </c>
      <c r="Q28" s="88">
        <v>0</v>
      </c>
      <c r="R28" s="88">
        <v>0</v>
      </c>
      <c r="S28" s="116">
        <v>0</v>
      </c>
      <c r="U28" s="115">
        <v>-639</v>
      </c>
      <c r="V28" s="116">
        <v>52.19</v>
      </c>
      <c r="W28">
        <v>0</v>
      </c>
      <c r="X28">
        <v>-269</v>
      </c>
      <c r="Y28">
        <v>48.06</v>
      </c>
      <c r="Z28">
        <v>4.13</v>
      </c>
      <c r="AA28">
        <v>-370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4.8099999999999996</v>
      </c>
      <c r="L29" s="88">
        <v>0</v>
      </c>
      <c r="M29" s="116">
        <v>0</v>
      </c>
      <c r="N29" s="115">
        <v>0</v>
      </c>
      <c r="O29" s="88">
        <v>-319</v>
      </c>
      <c r="P29" s="88">
        <v>-355</v>
      </c>
      <c r="Q29" s="88">
        <v>0</v>
      </c>
      <c r="R29" s="88">
        <v>0</v>
      </c>
      <c r="S29" s="116">
        <v>0</v>
      </c>
      <c r="U29" s="115">
        <v>-674</v>
      </c>
      <c r="V29" s="116">
        <v>4.8099999999999996</v>
      </c>
      <c r="W29">
        <v>0</v>
      </c>
      <c r="X29">
        <v>-319</v>
      </c>
      <c r="Y29">
        <v>4.8099999999999996</v>
      </c>
      <c r="Z29">
        <v>0</v>
      </c>
      <c r="AA29">
        <v>-355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19.22</v>
      </c>
      <c r="L30" s="88">
        <v>0</v>
      </c>
      <c r="M30" s="116">
        <v>2.69</v>
      </c>
      <c r="N30" s="115">
        <v>0</v>
      </c>
      <c r="O30" s="88">
        <v>-309</v>
      </c>
      <c r="P30" s="88">
        <v>-354</v>
      </c>
      <c r="Q30" s="88">
        <v>0</v>
      </c>
      <c r="R30" s="88">
        <v>0</v>
      </c>
      <c r="S30" s="116">
        <v>0</v>
      </c>
      <c r="U30" s="115">
        <v>-663</v>
      </c>
      <c r="V30" s="116">
        <v>21.91</v>
      </c>
      <c r="W30">
        <v>0</v>
      </c>
      <c r="X30">
        <v>-309</v>
      </c>
      <c r="Y30">
        <v>19.22</v>
      </c>
      <c r="Z30">
        <v>2.69</v>
      </c>
      <c r="AA30">
        <v>-354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28.83</v>
      </c>
      <c r="L31" s="88">
        <v>0</v>
      </c>
      <c r="M31" s="116">
        <v>4.42</v>
      </c>
      <c r="N31" s="115">
        <v>0</v>
      </c>
      <c r="O31" s="88">
        <v>-334</v>
      </c>
      <c r="P31" s="88">
        <v>-332</v>
      </c>
      <c r="Q31" s="88">
        <v>0</v>
      </c>
      <c r="R31" s="88">
        <v>0</v>
      </c>
      <c r="S31" s="116">
        <v>0</v>
      </c>
      <c r="U31" s="115">
        <v>-666</v>
      </c>
      <c r="V31" s="116">
        <v>33.25</v>
      </c>
      <c r="W31">
        <v>0</v>
      </c>
      <c r="X31">
        <v>-334</v>
      </c>
      <c r="Y31">
        <v>28.83</v>
      </c>
      <c r="Z31">
        <v>4.42</v>
      </c>
      <c r="AA31">
        <v>-332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38.44</v>
      </c>
      <c r="L32" s="88">
        <v>0</v>
      </c>
      <c r="M32" s="116">
        <v>5.29</v>
      </c>
      <c r="N32" s="115">
        <v>0</v>
      </c>
      <c r="O32" s="88">
        <v>-299</v>
      </c>
      <c r="P32" s="88">
        <v>-303</v>
      </c>
      <c r="Q32" s="88">
        <v>0</v>
      </c>
      <c r="R32" s="88">
        <v>0</v>
      </c>
      <c r="S32" s="116">
        <v>0</v>
      </c>
      <c r="U32" s="115">
        <v>-602</v>
      </c>
      <c r="V32" s="116">
        <v>43.73</v>
      </c>
      <c r="W32">
        <v>0</v>
      </c>
      <c r="X32">
        <v>-299</v>
      </c>
      <c r="Y32">
        <v>38.44</v>
      </c>
      <c r="Z32">
        <v>5.29</v>
      </c>
      <c r="AA32">
        <v>-303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67.28</v>
      </c>
      <c r="L33" s="88">
        <v>0</v>
      </c>
      <c r="M33" s="116">
        <v>0.96</v>
      </c>
      <c r="N33" s="115">
        <v>0</v>
      </c>
      <c r="O33" s="88">
        <v>-315</v>
      </c>
      <c r="P33" s="88">
        <v>-488</v>
      </c>
      <c r="Q33" s="88">
        <v>0</v>
      </c>
      <c r="R33" s="88">
        <v>0</v>
      </c>
      <c r="S33" s="116">
        <v>0</v>
      </c>
      <c r="U33" s="115">
        <v>-803</v>
      </c>
      <c r="V33" s="116">
        <v>68.239999999999995</v>
      </c>
      <c r="W33">
        <v>0</v>
      </c>
      <c r="X33">
        <v>-315</v>
      </c>
      <c r="Y33">
        <v>67.28</v>
      </c>
      <c r="Z33">
        <v>0.96</v>
      </c>
      <c r="AA33">
        <v>-488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19.22</v>
      </c>
      <c r="L34" s="88">
        <v>0</v>
      </c>
      <c r="M34" s="116">
        <v>1.35</v>
      </c>
      <c r="N34" s="115">
        <v>0</v>
      </c>
      <c r="O34" s="88">
        <v>-255</v>
      </c>
      <c r="P34" s="88">
        <v>-430</v>
      </c>
      <c r="Q34" s="88">
        <v>0</v>
      </c>
      <c r="R34" s="88">
        <v>0</v>
      </c>
      <c r="S34" s="116">
        <v>0</v>
      </c>
      <c r="U34" s="115">
        <v>-685</v>
      </c>
      <c r="V34" s="116">
        <v>20.57</v>
      </c>
      <c r="W34">
        <v>0</v>
      </c>
      <c r="X34">
        <v>-255</v>
      </c>
      <c r="Y34">
        <v>19.22</v>
      </c>
      <c r="Z34">
        <v>1.35</v>
      </c>
      <c r="AA34">
        <v>-430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1.73</v>
      </c>
      <c r="N35" s="115">
        <v>0</v>
      </c>
      <c r="O35" s="88">
        <v>-195</v>
      </c>
      <c r="P35" s="88">
        <v>-377</v>
      </c>
      <c r="Q35" s="88">
        <v>-25</v>
      </c>
      <c r="R35" s="88">
        <v>0</v>
      </c>
      <c r="S35" s="116">
        <v>0</v>
      </c>
      <c r="U35" s="115">
        <v>-597</v>
      </c>
      <c r="V35" s="116">
        <v>1.73</v>
      </c>
      <c r="W35">
        <v>0</v>
      </c>
      <c r="X35">
        <v>-195</v>
      </c>
      <c r="Y35">
        <v>-25</v>
      </c>
      <c r="Z35">
        <v>1.73</v>
      </c>
      <c r="AA35">
        <v>-377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-160</v>
      </c>
      <c r="P36" s="88">
        <v>-338</v>
      </c>
      <c r="Q36" s="88">
        <v>0</v>
      </c>
      <c r="R36" s="88">
        <v>0</v>
      </c>
      <c r="S36" s="116">
        <v>0</v>
      </c>
      <c r="U36" s="115">
        <v>-498</v>
      </c>
      <c r="V36" s="116">
        <v>0</v>
      </c>
      <c r="W36">
        <v>0</v>
      </c>
      <c r="X36">
        <v>-160</v>
      </c>
      <c r="Y36">
        <v>0</v>
      </c>
      <c r="Z36">
        <v>0</v>
      </c>
      <c r="AA36">
        <v>-338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3.08</v>
      </c>
      <c r="N37" s="115">
        <v>0</v>
      </c>
      <c r="O37" s="88">
        <v>-100</v>
      </c>
      <c r="P37" s="88">
        <v>-279</v>
      </c>
      <c r="Q37" s="88">
        <v>0</v>
      </c>
      <c r="R37" s="88">
        <v>0</v>
      </c>
      <c r="S37" s="116">
        <v>0</v>
      </c>
      <c r="U37" s="115">
        <v>-379</v>
      </c>
      <c r="V37" s="116">
        <v>3.08</v>
      </c>
      <c r="W37">
        <v>0</v>
      </c>
      <c r="X37">
        <v>-100</v>
      </c>
      <c r="Y37">
        <v>0</v>
      </c>
      <c r="Z37">
        <v>3.08</v>
      </c>
      <c r="AA37">
        <v>-279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2.21</v>
      </c>
      <c r="N38" s="115">
        <v>0</v>
      </c>
      <c r="O38" s="88">
        <v>-55</v>
      </c>
      <c r="P38" s="88">
        <v>-242</v>
      </c>
      <c r="Q38" s="88">
        <v>0</v>
      </c>
      <c r="R38" s="88">
        <v>0</v>
      </c>
      <c r="S38" s="116">
        <v>0</v>
      </c>
      <c r="U38" s="115">
        <v>-297</v>
      </c>
      <c r="V38" s="116">
        <v>2.21</v>
      </c>
      <c r="W38">
        <v>0</v>
      </c>
      <c r="X38">
        <v>-55</v>
      </c>
      <c r="Y38">
        <v>0</v>
      </c>
      <c r="Z38">
        <v>2.21</v>
      </c>
      <c r="AA38">
        <v>-242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4.8099999999999996</v>
      </c>
      <c r="N39" s="115">
        <v>0</v>
      </c>
      <c r="O39" s="88">
        <v>-20</v>
      </c>
      <c r="P39" s="88">
        <v>-230</v>
      </c>
      <c r="Q39" s="88">
        <v>-40</v>
      </c>
      <c r="R39" s="88">
        <v>0</v>
      </c>
      <c r="S39" s="116">
        <v>0</v>
      </c>
      <c r="U39" s="115">
        <v>-290</v>
      </c>
      <c r="V39" s="116">
        <v>4.8099999999999996</v>
      </c>
      <c r="W39">
        <v>0</v>
      </c>
      <c r="X39">
        <v>-20</v>
      </c>
      <c r="Y39">
        <v>-40</v>
      </c>
      <c r="Z39">
        <v>4.8099999999999996</v>
      </c>
      <c r="AA39">
        <v>-230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1.06</v>
      </c>
      <c r="N40" s="115">
        <v>0</v>
      </c>
      <c r="O40" s="88">
        <v>0</v>
      </c>
      <c r="P40" s="88">
        <v>-200</v>
      </c>
      <c r="Q40" s="88">
        <v>0</v>
      </c>
      <c r="R40" s="88">
        <v>0</v>
      </c>
      <c r="S40" s="116">
        <v>0</v>
      </c>
      <c r="U40" s="115">
        <v>-200</v>
      </c>
      <c r="V40" s="116">
        <v>1.06</v>
      </c>
      <c r="W40">
        <v>0</v>
      </c>
      <c r="X40">
        <v>0</v>
      </c>
      <c r="Y40">
        <v>0</v>
      </c>
      <c r="Z40">
        <v>1.06</v>
      </c>
      <c r="AA40">
        <v>-200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1.63</v>
      </c>
      <c r="N41" s="115">
        <v>0</v>
      </c>
      <c r="O41" s="88">
        <v>0</v>
      </c>
      <c r="P41" s="88">
        <v>-127</v>
      </c>
      <c r="Q41" s="88">
        <v>0</v>
      </c>
      <c r="R41" s="88">
        <v>0</v>
      </c>
      <c r="S41" s="116">
        <v>0</v>
      </c>
      <c r="U41" s="115">
        <v>-127</v>
      </c>
      <c r="V41" s="116">
        <v>1.63</v>
      </c>
      <c r="W41">
        <v>0</v>
      </c>
      <c r="X41">
        <v>0</v>
      </c>
      <c r="Y41">
        <v>0</v>
      </c>
      <c r="Z41">
        <v>1.63</v>
      </c>
      <c r="AA41">
        <v>-127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0.19</v>
      </c>
      <c r="N42" s="115">
        <v>0</v>
      </c>
      <c r="O42" s="88">
        <v>0</v>
      </c>
      <c r="P42" s="88">
        <v>-76</v>
      </c>
      <c r="Q42" s="88">
        <v>0</v>
      </c>
      <c r="R42" s="88">
        <v>0</v>
      </c>
      <c r="S42" s="116">
        <v>0</v>
      </c>
      <c r="U42" s="115">
        <v>-76</v>
      </c>
      <c r="V42" s="116">
        <v>0.19</v>
      </c>
      <c r="W42">
        <v>0</v>
      </c>
      <c r="X42">
        <v>0</v>
      </c>
      <c r="Y42">
        <v>0</v>
      </c>
      <c r="Z42">
        <v>0.19</v>
      </c>
      <c r="AA42">
        <v>-76</v>
      </c>
    </row>
    <row r="43" spans="7:27">
      <c r="G43" t="s">
        <v>85</v>
      </c>
      <c r="H43" s="115">
        <v>45.17</v>
      </c>
      <c r="I43" s="88">
        <v>0</v>
      </c>
      <c r="J43" s="88">
        <v>0</v>
      </c>
      <c r="K43" s="88">
        <v>0</v>
      </c>
      <c r="L43" s="88">
        <v>0</v>
      </c>
      <c r="M43" s="116">
        <v>0.1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45.27</v>
      </c>
      <c r="W43">
        <v>45.17</v>
      </c>
      <c r="X43">
        <v>0</v>
      </c>
      <c r="Y43">
        <v>0</v>
      </c>
      <c r="Z43">
        <v>0.1</v>
      </c>
      <c r="AA43">
        <v>0</v>
      </c>
    </row>
    <row r="44" spans="7:27">
      <c r="G44" t="s">
        <v>86</v>
      </c>
      <c r="H44" s="115">
        <v>28.83</v>
      </c>
      <c r="I44" s="88">
        <v>0</v>
      </c>
      <c r="J44" s="88">
        <v>0</v>
      </c>
      <c r="K44" s="88">
        <v>0</v>
      </c>
      <c r="L44" s="88">
        <v>0</v>
      </c>
      <c r="M44" s="116">
        <v>3.27</v>
      </c>
      <c r="N44" s="115">
        <v>0</v>
      </c>
      <c r="O44" s="88">
        <v>0</v>
      </c>
      <c r="P44" s="88">
        <v>0</v>
      </c>
      <c r="Q44" s="88">
        <v>-25</v>
      </c>
      <c r="R44" s="88">
        <v>0</v>
      </c>
      <c r="S44" s="116">
        <v>0</v>
      </c>
      <c r="U44" s="115">
        <v>-25</v>
      </c>
      <c r="V44" s="116">
        <v>32.1</v>
      </c>
      <c r="W44">
        <v>28.83</v>
      </c>
      <c r="X44">
        <v>0</v>
      </c>
      <c r="Y44">
        <v>-25</v>
      </c>
      <c r="Z44">
        <v>3.27</v>
      </c>
      <c r="AA44">
        <v>0</v>
      </c>
    </row>
    <row r="45" spans="7:27">
      <c r="G45" t="s">
        <v>87</v>
      </c>
      <c r="H45" s="115">
        <v>1.93</v>
      </c>
      <c r="I45" s="88">
        <v>0</v>
      </c>
      <c r="J45" s="88">
        <v>0</v>
      </c>
      <c r="K45" s="88">
        <v>0</v>
      </c>
      <c r="L45" s="88">
        <v>0</v>
      </c>
      <c r="M45" s="116">
        <v>0.38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2.31</v>
      </c>
      <c r="W45">
        <v>1.93</v>
      </c>
      <c r="X45">
        <v>0</v>
      </c>
      <c r="Y45">
        <v>0</v>
      </c>
      <c r="Z45">
        <v>0.38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2.21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2.21</v>
      </c>
      <c r="W46">
        <v>0</v>
      </c>
      <c r="X46">
        <v>0</v>
      </c>
      <c r="Y46">
        <v>0</v>
      </c>
      <c r="Z46">
        <v>2.21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0.86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0.86</v>
      </c>
      <c r="W47">
        <v>0</v>
      </c>
      <c r="X47">
        <v>0</v>
      </c>
      <c r="Y47">
        <v>0</v>
      </c>
      <c r="Z47">
        <v>0.86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0.1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0.1</v>
      </c>
      <c r="W48">
        <v>0</v>
      </c>
      <c r="X48">
        <v>0</v>
      </c>
      <c r="Y48">
        <v>0</v>
      </c>
      <c r="Z48">
        <v>0.1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0</v>
      </c>
      <c r="W49">
        <v>0</v>
      </c>
      <c r="X49">
        <v>0</v>
      </c>
      <c r="Y49">
        <v>0</v>
      </c>
      <c r="Z49">
        <v>0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0.48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0.48</v>
      </c>
      <c r="W50">
        <v>0</v>
      </c>
      <c r="X50">
        <v>0</v>
      </c>
      <c r="Y50">
        <v>0</v>
      </c>
      <c r="Z50">
        <v>0.48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0</v>
      </c>
      <c r="W51">
        <v>0</v>
      </c>
      <c r="X51">
        <v>0</v>
      </c>
      <c r="Y51">
        <v>0</v>
      </c>
      <c r="Z51">
        <v>0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0</v>
      </c>
      <c r="W52">
        <v>0</v>
      </c>
      <c r="X52">
        <v>0</v>
      </c>
      <c r="Y52">
        <v>0</v>
      </c>
      <c r="Z52">
        <v>0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4.8099999999999996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4.8099999999999996</v>
      </c>
      <c r="W53">
        <v>0</v>
      </c>
      <c r="X53">
        <v>0</v>
      </c>
      <c r="Y53">
        <v>0</v>
      </c>
      <c r="Z53">
        <v>4.8099999999999996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1.35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1.35</v>
      </c>
      <c r="W54">
        <v>0</v>
      </c>
      <c r="X54">
        <v>0</v>
      </c>
      <c r="Y54">
        <v>0</v>
      </c>
      <c r="Z54">
        <v>1.35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1.83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1.83</v>
      </c>
      <c r="W55">
        <v>0</v>
      </c>
      <c r="X55">
        <v>0</v>
      </c>
      <c r="Y55">
        <v>0</v>
      </c>
      <c r="Z55">
        <v>1.83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0.67</v>
      </c>
      <c r="N56" s="115">
        <v>0</v>
      </c>
      <c r="O56" s="88">
        <v>0</v>
      </c>
      <c r="P56" s="88">
        <v>-38</v>
      </c>
      <c r="Q56" s="88">
        <v>0</v>
      </c>
      <c r="R56" s="88">
        <v>0</v>
      </c>
      <c r="S56" s="116">
        <v>0</v>
      </c>
      <c r="U56" s="115">
        <v>-38</v>
      </c>
      <c r="V56" s="116">
        <v>0.67</v>
      </c>
      <c r="W56">
        <v>0</v>
      </c>
      <c r="X56">
        <v>0</v>
      </c>
      <c r="Y56">
        <v>0</v>
      </c>
      <c r="Z56">
        <v>0.67</v>
      </c>
      <c r="AA56">
        <v>-38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0.86</v>
      </c>
      <c r="N57" s="115">
        <v>0</v>
      </c>
      <c r="O57" s="88">
        <v>-3</v>
      </c>
      <c r="P57" s="88">
        <v>-102</v>
      </c>
      <c r="Q57" s="88">
        <v>0</v>
      </c>
      <c r="R57" s="88">
        <v>0</v>
      </c>
      <c r="S57" s="116">
        <v>0</v>
      </c>
      <c r="U57" s="115">
        <v>-105</v>
      </c>
      <c r="V57" s="116">
        <v>0.86</v>
      </c>
      <c r="W57">
        <v>0</v>
      </c>
      <c r="X57">
        <v>-3</v>
      </c>
      <c r="Y57">
        <v>0</v>
      </c>
      <c r="Z57">
        <v>0.86</v>
      </c>
      <c r="AA57">
        <v>-102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-43</v>
      </c>
      <c r="P58" s="88">
        <v>-147</v>
      </c>
      <c r="Q58" s="88">
        <v>0</v>
      </c>
      <c r="R58" s="88">
        <v>0</v>
      </c>
      <c r="S58" s="116">
        <v>0</v>
      </c>
      <c r="U58" s="115">
        <v>-190</v>
      </c>
      <c r="V58" s="116">
        <v>0</v>
      </c>
      <c r="W58">
        <v>0</v>
      </c>
      <c r="X58">
        <v>-43</v>
      </c>
      <c r="Y58">
        <v>0</v>
      </c>
      <c r="Z58">
        <v>0</v>
      </c>
      <c r="AA58">
        <v>-147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-58</v>
      </c>
      <c r="P59" s="88">
        <v>-170</v>
      </c>
      <c r="Q59" s="88">
        <v>0</v>
      </c>
      <c r="R59" s="88">
        <v>0</v>
      </c>
      <c r="S59" s="116">
        <v>0</v>
      </c>
      <c r="U59" s="115">
        <v>-228</v>
      </c>
      <c r="V59" s="116">
        <v>0</v>
      </c>
      <c r="W59">
        <v>0</v>
      </c>
      <c r="X59">
        <v>-58</v>
      </c>
      <c r="Y59">
        <v>0</v>
      </c>
      <c r="Z59">
        <v>0</v>
      </c>
      <c r="AA59">
        <v>-170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2.98</v>
      </c>
      <c r="N60" s="115">
        <v>0</v>
      </c>
      <c r="O60" s="88">
        <v>-88</v>
      </c>
      <c r="P60" s="88">
        <v>-211</v>
      </c>
      <c r="Q60" s="88">
        <v>0</v>
      </c>
      <c r="R60" s="88">
        <v>0</v>
      </c>
      <c r="S60" s="116">
        <v>0</v>
      </c>
      <c r="U60" s="115">
        <v>-299</v>
      </c>
      <c r="V60" s="116">
        <v>2.98</v>
      </c>
      <c r="W60">
        <v>0</v>
      </c>
      <c r="X60">
        <v>-88</v>
      </c>
      <c r="Y60">
        <v>0</v>
      </c>
      <c r="Z60">
        <v>2.98</v>
      </c>
      <c r="AA60">
        <v>-211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1.25</v>
      </c>
      <c r="N61" s="115">
        <v>0</v>
      </c>
      <c r="O61" s="88">
        <v>-103</v>
      </c>
      <c r="P61" s="88">
        <v>-236</v>
      </c>
      <c r="Q61" s="88">
        <v>0</v>
      </c>
      <c r="R61" s="88">
        <v>0</v>
      </c>
      <c r="S61" s="116">
        <v>0</v>
      </c>
      <c r="U61" s="115">
        <v>-339</v>
      </c>
      <c r="V61" s="116">
        <v>1.25</v>
      </c>
      <c r="W61">
        <v>0</v>
      </c>
      <c r="X61">
        <v>-103</v>
      </c>
      <c r="Y61">
        <v>0</v>
      </c>
      <c r="Z61">
        <v>1.25</v>
      </c>
      <c r="AA61">
        <v>-236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-123</v>
      </c>
      <c r="P62" s="88">
        <v>-247</v>
      </c>
      <c r="Q62" s="88">
        <v>0</v>
      </c>
      <c r="R62" s="88">
        <v>0</v>
      </c>
      <c r="S62" s="116">
        <v>0</v>
      </c>
      <c r="U62" s="115">
        <v>-370</v>
      </c>
      <c r="V62" s="116">
        <v>0</v>
      </c>
      <c r="W62">
        <v>0</v>
      </c>
      <c r="X62">
        <v>-123</v>
      </c>
      <c r="Y62">
        <v>0</v>
      </c>
      <c r="Z62">
        <v>0</v>
      </c>
      <c r="AA62">
        <v>-247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0.57999999999999996</v>
      </c>
      <c r="N63" s="115">
        <v>0</v>
      </c>
      <c r="O63" s="88">
        <v>-133</v>
      </c>
      <c r="P63" s="88">
        <v>-254</v>
      </c>
      <c r="Q63" s="88">
        <v>0</v>
      </c>
      <c r="R63" s="88">
        <v>0</v>
      </c>
      <c r="S63" s="116">
        <v>0</v>
      </c>
      <c r="U63" s="115">
        <v>-387</v>
      </c>
      <c r="V63" s="116">
        <v>0.57999999999999996</v>
      </c>
      <c r="W63">
        <v>0</v>
      </c>
      <c r="X63">
        <v>-133</v>
      </c>
      <c r="Y63">
        <v>0</v>
      </c>
      <c r="Z63">
        <v>0.57999999999999996</v>
      </c>
      <c r="AA63">
        <v>-254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-138</v>
      </c>
      <c r="P64" s="88">
        <v>-259</v>
      </c>
      <c r="Q64" s="88">
        <v>0</v>
      </c>
      <c r="R64" s="88">
        <v>0</v>
      </c>
      <c r="S64" s="116">
        <v>0</v>
      </c>
      <c r="U64" s="115">
        <v>-397</v>
      </c>
      <c r="V64" s="116">
        <v>0</v>
      </c>
      <c r="W64">
        <v>0</v>
      </c>
      <c r="X64">
        <v>-138</v>
      </c>
      <c r="Y64">
        <v>0</v>
      </c>
      <c r="Z64">
        <v>0</v>
      </c>
      <c r="AA64">
        <v>-259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4.32</v>
      </c>
      <c r="N65" s="115">
        <v>0</v>
      </c>
      <c r="O65" s="88">
        <v>-143</v>
      </c>
      <c r="P65" s="88">
        <v>-259</v>
      </c>
      <c r="Q65" s="88">
        <v>0</v>
      </c>
      <c r="R65" s="88">
        <v>0</v>
      </c>
      <c r="S65" s="116">
        <v>0</v>
      </c>
      <c r="U65" s="115">
        <v>-402</v>
      </c>
      <c r="V65" s="116">
        <v>4.32</v>
      </c>
      <c r="W65">
        <v>0</v>
      </c>
      <c r="X65">
        <v>-143</v>
      </c>
      <c r="Y65">
        <v>0</v>
      </c>
      <c r="Z65">
        <v>4.32</v>
      </c>
      <c r="AA65">
        <v>-259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1.06</v>
      </c>
      <c r="N66" s="115">
        <v>0</v>
      </c>
      <c r="O66" s="88">
        <v>-143</v>
      </c>
      <c r="P66" s="88">
        <v>-250</v>
      </c>
      <c r="Q66" s="88">
        <v>0</v>
      </c>
      <c r="R66" s="88">
        <v>0</v>
      </c>
      <c r="S66" s="116">
        <v>0</v>
      </c>
      <c r="U66" s="115">
        <v>-393</v>
      </c>
      <c r="V66" s="116">
        <v>1.06</v>
      </c>
      <c r="W66">
        <v>0</v>
      </c>
      <c r="X66">
        <v>-143</v>
      </c>
      <c r="Y66">
        <v>0</v>
      </c>
      <c r="Z66">
        <v>1.06</v>
      </c>
      <c r="AA66">
        <v>-250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4.9000000000000004</v>
      </c>
      <c r="N67" s="115">
        <v>0</v>
      </c>
      <c r="O67" s="88">
        <v>-143</v>
      </c>
      <c r="P67" s="88">
        <v>-243</v>
      </c>
      <c r="Q67" s="88">
        <v>-20</v>
      </c>
      <c r="R67" s="88">
        <v>0</v>
      </c>
      <c r="S67" s="116">
        <v>0</v>
      </c>
      <c r="U67" s="115">
        <v>-406</v>
      </c>
      <c r="V67" s="116">
        <v>4.9000000000000004</v>
      </c>
      <c r="W67">
        <v>0</v>
      </c>
      <c r="X67">
        <v>-143</v>
      </c>
      <c r="Y67">
        <v>-20</v>
      </c>
      <c r="Z67">
        <v>4.9000000000000004</v>
      </c>
      <c r="AA67">
        <v>-243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2.98</v>
      </c>
      <c r="N68" s="115">
        <v>0</v>
      </c>
      <c r="O68" s="88">
        <v>-143</v>
      </c>
      <c r="P68" s="88">
        <v>-240</v>
      </c>
      <c r="Q68" s="88">
        <v>-35</v>
      </c>
      <c r="R68" s="88">
        <v>0</v>
      </c>
      <c r="S68" s="116">
        <v>0</v>
      </c>
      <c r="U68" s="115">
        <v>-418</v>
      </c>
      <c r="V68" s="116">
        <v>2.98</v>
      </c>
      <c r="W68">
        <v>0</v>
      </c>
      <c r="X68">
        <v>-143</v>
      </c>
      <c r="Y68">
        <v>-35</v>
      </c>
      <c r="Z68">
        <v>2.98</v>
      </c>
      <c r="AA68">
        <v>-240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0.86</v>
      </c>
      <c r="N69" s="115">
        <v>0</v>
      </c>
      <c r="O69" s="88">
        <v>-148</v>
      </c>
      <c r="P69" s="88">
        <v>-237</v>
      </c>
      <c r="Q69" s="88">
        <v>-35</v>
      </c>
      <c r="R69" s="88">
        <v>0</v>
      </c>
      <c r="S69" s="116">
        <v>0</v>
      </c>
      <c r="U69" s="115">
        <v>-420</v>
      </c>
      <c r="V69" s="116">
        <v>0.86</v>
      </c>
      <c r="W69">
        <v>0</v>
      </c>
      <c r="X69">
        <v>-148</v>
      </c>
      <c r="Y69">
        <v>-35</v>
      </c>
      <c r="Z69">
        <v>0.86</v>
      </c>
      <c r="AA69">
        <v>-237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0.57999999999999996</v>
      </c>
      <c r="N70" s="115">
        <v>0</v>
      </c>
      <c r="O70" s="88">
        <v>-138</v>
      </c>
      <c r="P70" s="88">
        <v>-232</v>
      </c>
      <c r="Q70" s="88">
        <v>-20</v>
      </c>
      <c r="R70" s="88">
        <v>0</v>
      </c>
      <c r="S70" s="116">
        <v>0</v>
      </c>
      <c r="U70" s="115">
        <v>-390</v>
      </c>
      <c r="V70" s="116">
        <v>0.57999999999999996</v>
      </c>
      <c r="W70">
        <v>0</v>
      </c>
      <c r="X70">
        <v>-138</v>
      </c>
      <c r="Y70">
        <v>-20</v>
      </c>
      <c r="Z70">
        <v>0.57999999999999996</v>
      </c>
      <c r="AA70">
        <v>-232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0.28999999999999998</v>
      </c>
      <c r="N71" s="115">
        <v>0</v>
      </c>
      <c r="O71" s="88">
        <v>-84</v>
      </c>
      <c r="P71" s="88">
        <v>-429</v>
      </c>
      <c r="Q71" s="88">
        <v>-20</v>
      </c>
      <c r="R71" s="88">
        <v>0</v>
      </c>
      <c r="S71" s="116">
        <v>0</v>
      </c>
      <c r="U71" s="115">
        <v>-533</v>
      </c>
      <c r="V71" s="116">
        <v>0.28999999999999998</v>
      </c>
      <c r="W71">
        <v>0</v>
      </c>
      <c r="X71">
        <v>-84</v>
      </c>
      <c r="Y71">
        <v>-20</v>
      </c>
      <c r="Z71">
        <v>0.28999999999999998</v>
      </c>
      <c r="AA71">
        <v>-429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2.69</v>
      </c>
      <c r="N72" s="115">
        <v>0</v>
      </c>
      <c r="O72" s="88">
        <v>-78.900000000000006</v>
      </c>
      <c r="P72" s="88">
        <v>-404</v>
      </c>
      <c r="Q72" s="88">
        <v>-20</v>
      </c>
      <c r="R72" s="88">
        <v>0</v>
      </c>
      <c r="S72" s="116">
        <v>0</v>
      </c>
      <c r="U72" s="115">
        <v>-502.9</v>
      </c>
      <c r="V72" s="116">
        <v>2.69</v>
      </c>
      <c r="W72">
        <v>0</v>
      </c>
      <c r="X72">
        <v>-78.900000000000006</v>
      </c>
      <c r="Y72">
        <v>-20</v>
      </c>
      <c r="Z72">
        <v>2.69</v>
      </c>
      <c r="AA72">
        <v>-404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2.02</v>
      </c>
      <c r="N73" s="115">
        <v>0</v>
      </c>
      <c r="O73" s="88">
        <v>-54</v>
      </c>
      <c r="P73" s="88">
        <v>-398</v>
      </c>
      <c r="Q73" s="88">
        <v>-30</v>
      </c>
      <c r="R73" s="88">
        <v>0</v>
      </c>
      <c r="S73" s="116">
        <v>0</v>
      </c>
      <c r="U73" s="115">
        <v>-482</v>
      </c>
      <c r="V73" s="116">
        <v>2.02</v>
      </c>
      <c r="W73">
        <v>0</v>
      </c>
      <c r="X73">
        <v>-54</v>
      </c>
      <c r="Y73">
        <v>-30</v>
      </c>
      <c r="Z73">
        <v>2.02</v>
      </c>
      <c r="AA73">
        <v>-398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10.76</v>
      </c>
      <c r="N74" s="115">
        <v>0</v>
      </c>
      <c r="O74" s="88">
        <v>-64</v>
      </c>
      <c r="P74" s="88">
        <v>-344</v>
      </c>
      <c r="Q74" s="88">
        <v>-30</v>
      </c>
      <c r="R74" s="88">
        <v>0</v>
      </c>
      <c r="S74" s="116">
        <v>0</v>
      </c>
      <c r="U74" s="115">
        <v>-438</v>
      </c>
      <c r="V74" s="116">
        <v>10.76</v>
      </c>
      <c r="W74">
        <v>0</v>
      </c>
      <c r="X74">
        <v>-64</v>
      </c>
      <c r="Y74">
        <v>-30</v>
      </c>
      <c r="Z74">
        <v>10.76</v>
      </c>
      <c r="AA74">
        <v>-344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3.17</v>
      </c>
      <c r="N75" s="115">
        <v>0</v>
      </c>
      <c r="O75" s="88">
        <v>-205</v>
      </c>
      <c r="P75" s="88">
        <v>-658</v>
      </c>
      <c r="Q75" s="88">
        <v>-20</v>
      </c>
      <c r="R75" s="88">
        <v>0</v>
      </c>
      <c r="S75" s="116">
        <v>0</v>
      </c>
      <c r="U75" s="115">
        <v>-883</v>
      </c>
      <c r="V75" s="116">
        <v>3.17</v>
      </c>
      <c r="W75">
        <v>0</v>
      </c>
      <c r="X75">
        <v>-205</v>
      </c>
      <c r="Y75">
        <v>-20</v>
      </c>
      <c r="Z75">
        <v>3.17</v>
      </c>
      <c r="AA75">
        <v>-658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2.11</v>
      </c>
      <c r="N76" s="115">
        <v>0</v>
      </c>
      <c r="O76" s="88">
        <v>-180</v>
      </c>
      <c r="P76" s="88">
        <v>-624</v>
      </c>
      <c r="Q76" s="88">
        <v>-30</v>
      </c>
      <c r="R76" s="88">
        <v>0</v>
      </c>
      <c r="S76" s="116">
        <v>0</v>
      </c>
      <c r="U76" s="115">
        <v>-834</v>
      </c>
      <c r="V76" s="116">
        <v>2.11</v>
      </c>
      <c r="W76">
        <v>0</v>
      </c>
      <c r="X76">
        <v>-180</v>
      </c>
      <c r="Y76">
        <v>-30</v>
      </c>
      <c r="Z76">
        <v>2.11</v>
      </c>
      <c r="AA76">
        <v>-624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2.31</v>
      </c>
      <c r="N77" s="115">
        <v>0</v>
      </c>
      <c r="O77" s="88">
        <v>-165</v>
      </c>
      <c r="P77" s="88">
        <v>-614</v>
      </c>
      <c r="Q77" s="88">
        <v>-30</v>
      </c>
      <c r="R77" s="88">
        <v>0</v>
      </c>
      <c r="S77" s="116">
        <v>0</v>
      </c>
      <c r="U77" s="115">
        <v>-809</v>
      </c>
      <c r="V77" s="116">
        <v>2.31</v>
      </c>
      <c r="W77">
        <v>0</v>
      </c>
      <c r="X77">
        <v>-165</v>
      </c>
      <c r="Y77">
        <v>-30</v>
      </c>
      <c r="Z77">
        <v>2.31</v>
      </c>
      <c r="AA77">
        <v>-614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-145</v>
      </c>
      <c r="P78" s="88">
        <v>-578</v>
      </c>
      <c r="Q78" s="88">
        <v>-20</v>
      </c>
      <c r="R78" s="88">
        <v>0</v>
      </c>
      <c r="S78" s="116">
        <v>0</v>
      </c>
      <c r="U78" s="115">
        <v>-743</v>
      </c>
      <c r="V78" s="116">
        <v>0</v>
      </c>
      <c r="W78">
        <v>0</v>
      </c>
      <c r="X78">
        <v>-145</v>
      </c>
      <c r="Y78">
        <v>-20</v>
      </c>
      <c r="Z78">
        <v>0</v>
      </c>
      <c r="AA78">
        <v>-578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38.450000000000003</v>
      </c>
      <c r="L79" s="88">
        <v>0</v>
      </c>
      <c r="M79" s="116">
        <v>2.88</v>
      </c>
      <c r="N79" s="115">
        <v>0</v>
      </c>
      <c r="O79" s="88">
        <v>-130</v>
      </c>
      <c r="P79" s="88">
        <v>-548</v>
      </c>
      <c r="Q79" s="88">
        <v>0</v>
      </c>
      <c r="R79" s="88">
        <v>0</v>
      </c>
      <c r="S79" s="116">
        <v>0</v>
      </c>
      <c r="U79" s="115">
        <v>-678</v>
      </c>
      <c r="V79" s="116">
        <v>41.33</v>
      </c>
      <c r="W79">
        <v>0</v>
      </c>
      <c r="X79">
        <v>-130</v>
      </c>
      <c r="Y79">
        <v>38.450000000000003</v>
      </c>
      <c r="Z79">
        <v>2.88</v>
      </c>
      <c r="AA79">
        <v>-548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38.450000000000003</v>
      </c>
      <c r="L80" s="88">
        <v>0</v>
      </c>
      <c r="M80" s="116">
        <v>5.09</v>
      </c>
      <c r="N80" s="115">
        <v>0</v>
      </c>
      <c r="O80" s="88">
        <v>-115</v>
      </c>
      <c r="P80" s="88">
        <v>-519</v>
      </c>
      <c r="Q80" s="88">
        <v>0</v>
      </c>
      <c r="R80" s="88">
        <v>0</v>
      </c>
      <c r="S80" s="116">
        <v>0</v>
      </c>
      <c r="U80" s="115">
        <v>-634</v>
      </c>
      <c r="V80" s="116">
        <v>43.54</v>
      </c>
      <c r="W80">
        <v>0</v>
      </c>
      <c r="X80">
        <v>-115</v>
      </c>
      <c r="Y80">
        <v>38.450000000000003</v>
      </c>
      <c r="Z80">
        <v>5.09</v>
      </c>
      <c r="AA80">
        <v>-519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38.44</v>
      </c>
      <c r="L81" s="88">
        <v>0</v>
      </c>
      <c r="M81" s="116">
        <v>8.4600000000000009</v>
      </c>
      <c r="N81" s="115">
        <v>0</v>
      </c>
      <c r="O81" s="88">
        <v>-95</v>
      </c>
      <c r="P81" s="88">
        <v>-489</v>
      </c>
      <c r="Q81" s="88">
        <v>0</v>
      </c>
      <c r="R81" s="88">
        <v>0</v>
      </c>
      <c r="S81" s="116">
        <v>0</v>
      </c>
      <c r="U81" s="115">
        <v>-584</v>
      </c>
      <c r="V81" s="116">
        <v>46.9</v>
      </c>
      <c r="W81">
        <v>0</v>
      </c>
      <c r="X81">
        <v>-95</v>
      </c>
      <c r="Y81">
        <v>38.44</v>
      </c>
      <c r="Z81">
        <v>8.4600000000000009</v>
      </c>
      <c r="AA81">
        <v>-489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38.450000000000003</v>
      </c>
      <c r="L82" s="88">
        <v>0</v>
      </c>
      <c r="M82" s="116">
        <v>5.57</v>
      </c>
      <c r="N82" s="115">
        <v>0</v>
      </c>
      <c r="O82" s="88">
        <v>-51</v>
      </c>
      <c r="P82" s="88">
        <v>-436.3</v>
      </c>
      <c r="Q82" s="88">
        <v>0</v>
      </c>
      <c r="R82" s="88">
        <v>0</v>
      </c>
      <c r="S82" s="116">
        <v>0</v>
      </c>
      <c r="U82" s="115">
        <v>-487.3</v>
      </c>
      <c r="V82" s="116">
        <v>44.02</v>
      </c>
      <c r="W82">
        <v>0</v>
      </c>
      <c r="X82">
        <v>-51</v>
      </c>
      <c r="Y82">
        <v>38.450000000000003</v>
      </c>
      <c r="Z82">
        <v>5.57</v>
      </c>
      <c r="AA82">
        <v>-436.3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38.450000000000003</v>
      </c>
      <c r="L83" s="88">
        <v>0</v>
      </c>
      <c r="M83" s="116">
        <v>5.86</v>
      </c>
      <c r="N83" s="115">
        <v>0</v>
      </c>
      <c r="O83" s="88">
        <v>0</v>
      </c>
      <c r="P83" s="88">
        <v>-178</v>
      </c>
      <c r="Q83" s="88">
        <v>0</v>
      </c>
      <c r="R83" s="88">
        <v>0</v>
      </c>
      <c r="S83" s="116">
        <v>0</v>
      </c>
      <c r="U83" s="115">
        <v>-178</v>
      </c>
      <c r="V83" s="116">
        <v>44.31</v>
      </c>
      <c r="W83">
        <v>0</v>
      </c>
      <c r="X83">
        <v>0</v>
      </c>
      <c r="Y83">
        <v>38.450000000000003</v>
      </c>
      <c r="Z83">
        <v>5.86</v>
      </c>
      <c r="AA83">
        <v>-178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38.44</v>
      </c>
      <c r="L84" s="88">
        <v>0</v>
      </c>
      <c r="M84" s="116">
        <v>4.71</v>
      </c>
      <c r="N84" s="115">
        <v>0</v>
      </c>
      <c r="O84" s="88">
        <v>0</v>
      </c>
      <c r="P84" s="88">
        <v>-158</v>
      </c>
      <c r="Q84" s="88">
        <v>0</v>
      </c>
      <c r="R84" s="88">
        <v>0</v>
      </c>
      <c r="S84" s="116">
        <v>0</v>
      </c>
      <c r="U84" s="115">
        <v>-158</v>
      </c>
      <c r="V84" s="116">
        <v>43.15</v>
      </c>
      <c r="W84">
        <v>0</v>
      </c>
      <c r="X84">
        <v>0</v>
      </c>
      <c r="Y84">
        <v>38.44</v>
      </c>
      <c r="Z84">
        <v>4.71</v>
      </c>
      <c r="AA84">
        <v>-158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38.44</v>
      </c>
      <c r="L85" s="88">
        <v>0</v>
      </c>
      <c r="M85" s="116">
        <v>1.25</v>
      </c>
      <c r="N85" s="115">
        <v>0</v>
      </c>
      <c r="O85" s="88">
        <v>0</v>
      </c>
      <c r="P85" s="88">
        <v>-174</v>
      </c>
      <c r="Q85" s="88">
        <v>0</v>
      </c>
      <c r="R85" s="88">
        <v>0</v>
      </c>
      <c r="S85" s="116">
        <v>0</v>
      </c>
      <c r="U85" s="115">
        <v>-174</v>
      </c>
      <c r="V85" s="116">
        <v>39.69</v>
      </c>
      <c r="W85">
        <v>0</v>
      </c>
      <c r="X85">
        <v>0</v>
      </c>
      <c r="Y85">
        <v>38.44</v>
      </c>
      <c r="Z85">
        <v>1.25</v>
      </c>
      <c r="AA85">
        <v>-174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38.44</v>
      </c>
      <c r="L86" s="88">
        <v>0</v>
      </c>
      <c r="M86" s="116">
        <v>5</v>
      </c>
      <c r="N86" s="115">
        <v>0</v>
      </c>
      <c r="O86" s="88">
        <v>0</v>
      </c>
      <c r="P86" s="88">
        <v>-171</v>
      </c>
      <c r="Q86" s="88">
        <v>0</v>
      </c>
      <c r="R86" s="88">
        <v>0</v>
      </c>
      <c r="S86" s="116">
        <v>0</v>
      </c>
      <c r="U86" s="115">
        <v>-171</v>
      </c>
      <c r="V86" s="116">
        <v>43.44</v>
      </c>
      <c r="W86">
        <v>0</v>
      </c>
      <c r="X86">
        <v>0</v>
      </c>
      <c r="Y86">
        <v>38.44</v>
      </c>
      <c r="Z86">
        <v>5</v>
      </c>
      <c r="AA86">
        <v>-171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38.450000000000003</v>
      </c>
      <c r="L87" s="88">
        <v>0</v>
      </c>
      <c r="M87" s="116">
        <v>4.42</v>
      </c>
      <c r="N87" s="115">
        <v>0</v>
      </c>
      <c r="O87" s="88">
        <v>-4</v>
      </c>
      <c r="P87" s="88">
        <v>-250</v>
      </c>
      <c r="Q87" s="88">
        <v>0</v>
      </c>
      <c r="R87" s="88">
        <v>0</v>
      </c>
      <c r="S87" s="116">
        <v>0</v>
      </c>
      <c r="U87" s="115">
        <v>-254</v>
      </c>
      <c r="V87" s="116">
        <v>42.87</v>
      </c>
      <c r="W87">
        <v>0</v>
      </c>
      <c r="X87">
        <v>-4</v>
      </c>
      <c r="Y87">
        <v>38.450000000000003</v>
      </c>
      <c r="Z87">
        <v>4.42</v>
      </c>
      <c r="AA87">
        <v>-250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38.44</v>
      </c>
      <c r="L88" s="88">
        <v>0</v>
      </c>
      <c r="M88" s="116">
        <v>8.17</v>
      </c>
      <c r="N88" s="115">
        <v>0</v>
      </c>
      <c r="O88" s="88">
        <v>0</v>
      </c>
      <c r="P88" s="88">
        <v>-212</v>
      </c>
      <c r="Q88" s="88">
        <v>0</v>
      </c>
      <c r="R88" s="88">
        <v>0</v>
      </c>
      <c r="S88" s="116">
        <v>0</v>
      </c>
      <c r="U88" s="115">
        <v>-212</v>
      </c>
      <c r="V88" s="116">
        <v>46.61</v>
      </c>
      <c r="W88">
        <v>0</v>
      </c>
      <c r="X88">
        <v>0</v>
      </c>
      <c r="Y88">
        <v>38.44</v>
      </c>
      <c r="Z88">
        <v>8.17</v>
      </c>
      <c r="AA88">
        <v>-212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38.44</v>
      </c>
      <c r="L89" s="88">
        <v>0</v>
      </c>
      <c r="M89" s="116">
        <v>2.21</v>
      </c>
      <c r="N89" s="115">
        <v>0</v>
      </c>
      <c r="O89" s="88">
        <v>0</v>
      </c>
      <c r="P89" s="88">
        <v>-290</v>
      </c>
      <c r="Q89" s="88">
        <v>0</v>
      </c>
      <c r="R89" s="88">
        <v>0</v>
      </c>
      <c r="S89" s="116">
        <v>0</v>
      </c>
      <c r="U89" s="115">
        <v>-290</v>
      </c>
      <c r="V89" s="116">
        <v>40.65</v>
      </c>
      <c r="W89">
        <v>0</v>
      </c>
      <c r="X89">
        <v>0</v>
      </c>
      <c r="Y89">
        <v>38.44</v>
      </c>
      <c r="Z89">
        <v>2.21</v>
      </c>
      <c r="AA89">
        <v>-290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38.44</v>
      </c>
      <c r="L90" s="88">
        <v>0</v>
      </c>
      <c r="M90" s="116">
        <v>1.35</v>
      </c>
      <c r="N90" s="115">
        <v>0</v>
      </c>
      <c r="O90" s="88">
        <v>0</v>
      </c>
      <c r="P90" s="88">
        <v>-16</v>
      </c>
      <c r="Q90" s="88">
        <v>0</v>
      </c>
      <c r="R90" s="88">
        <v>0</v>
      </c>
      <c r="S90" s="116">
        <v>0</v>
      </c>
      <c r="U90" s="115">
        <v>-16</v>
      </c>
      <c r="V90" s="116">
        <v>39.79</v>
      </c>
      <c r="W90">
        <v>0</v>
      </c>
      <c r="X90">
        <v>0</v>
      </c>
      <c r="Y90">
        <v>38.44</v>
      </c>
      <c r="Z90">
        <v>1.35</v>
      </c>
      <c r="AA90">
        <v>-16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33.64</v>
      </c>
      <c r="L91" s="88">
        <v>0</v>
      </c>
      <c r="M91" s="116">
        <v>2.11</v>
      </c>
      <c r="N91" s="115">
        <v>0</v>
      </c>
      <c r="O91" s="88">
        <v>0</v>
      </c>
      <c r="P91" s="88">
        <v>-71</v>
      </c>
      <c r="Q91" s="88">
        <v>0</v>
      </c>
      <c r="R91" s="88">
        <v>0</v>
      </c>
      <c r="S91" s="116">
        <v>0</v>
      </c>
      <c r="U91" s="115">
        <v>-71</v>
      </c>
      <c r="V91" s="116">
        <v>35.75</v>
      </c>
      <c r="W91">
        <v>0</v>
      </c>
      <c r="X91">
        <v>0</v>
      </c>
      <c r="Y91">
        <v>33.64</v>
      </c>
      <c r="Z91">
        <v>2.11</v>
      </c>
      <c r="AA91">
        <v>-71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33.64</v>
      </c>
      <c r="L92" s="88">
        <v>0</v>
      </c>
      <c r="M92" s="116">
        <v>1.25</v>
      </c>
      <c r="N92" s="115">
        <v>0</v>
      </c>
      <c r="O92" s="88">
        <v>0</v>
      </c>
      <c r="P92" s="88">
        <v>-94</v>
      </c>
      <c r="Q92" s="88">
        <v>0</v>
      </c>
      <c r="R92" s="88">
        <v>0</v>
      </c>
      <c r="S92" s="116">
        <v>0</v>
      </c>
      <c r="U92" s="115">
        <v>-94</v>
      </c>
      <c r="V92" s="116">
        <v>34.89</v>
      </c>
      <c r="W92">
        <v>0</v>
      </c>
      <c r="X92">
        <v>0</v>
      </c>
      <c r="Y92">
        <v>33.64</v>
      </c>
      <c r="Z92">
        <v>1.25</v>
      </c>
      <c r="AA92">
        <v>-94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33.64</v>
      </c>
      <c r="L93" s="88">
        <v>0</v>
      </c>
      <c r="M93" s="116">
        <v>1.44</v>
      </c>
      <c r="N93" s="115">
        <v>0</v>
      </c>
      <c r="O93" s="88">
        <v>-8</v>
      </c>
      <c r="P93" s="88">
        <v>-125</v>
      </c>
      <c r="Q93" s="88">
        <v>0</v>
      </c>
      <c r="R93" s="88">
        <v>0</v>
      </c>
      <c r="S93" s="116">
        <v>0</v>
      </c>
      <c r="U93" s="115">
        <v>-133</v>
      </c>
      <c r="V93" s="116">
        <v>35.08</v>
      </c>
      <c r="W93">
        <v>0</v>
      </c>
      <c r="X93">
        <v>-8</v>
      </c>
      <c r="Y93">
        <v>33.64</v>
      </c>
      <c r="Z93">
        <v>1.44</v>
      </c>
      <c r="AA93">
        <v>-125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33.630000000000003</v>
      </c>
      <c r="L94" s="88">
        <v>0</v>
      </c>
      <c r="M94" s="116">
        <v>3.56</v>
      </c>
      <c r="N94" s="115">
        <v>0</v>
      </c>
      <c r="O94" s="88">
        <v>-28</v>
      </c>
      <c r="P94" s="88">
        <v>-164</v>
      </c>
      <c r="Q94" s="88">
        <v>0</v>
      </c>
      <c r="R94" s="88">
        <v>0</v>
      </c>
      <c r="S94" s="116">
        <v>0</v>
      </c>
      <c r="U94" s="115">
        <v>-192</v>
      </c>
      <c r="V94" s="116">
        <v>37.19</v>
      </c>
      <c r="W94">
        <v>0</v>
      </c>
      <c r="X94">
        <v>-28</v>
      </c>
      <c r="Y94">
        <v>33.630000000000003</v>
      </c>
      <c r="Z94">
        <v>3.56</v>
      </c>
      <c r="AA94">
        <v>-164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19.22</v>
      </c>
      <c r="L95" s="88">
        <v>0</v>
      </c>
      <c r="M95" s="116">
        <v>3.17</v>
      </c>
      <c r="N95" s="115">
        <v>0</v>
      </c>
      <c r="O95" s="88">
        <v>-53</v>
      </c>
      <c r="P95" s="88">
        <v>-189</v>
      </c>
      <c r="Q95" s="88">
        <v>0</v>
      </c>
      <c r="R95" s="88">
        <v>0</v>
      </c>
      <c r="S95" s="116">
        <v>0</v>
      </c>
      <c r="U95" s="115">
        <v>-242</v>
      </c>
      <c r="V95" s="116">
        <v>22.39</v>
      </c>
      <c r="W95">
        <v>0</v>
      </c>
      <c r="X95">
        <v>-53</v>
      </c>
      <c r="Y95">
        <v>19.22</v>
      </c>
      <c r="Z95">
        <v>3.17</v>
      </c>
      <c r="AA95">
        <v>-189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28.83</v>
      </c>
      <c r="L96" s="88">
        <v>0</v>
      </c>
      <c r="M96" s="116">
        <v>2.98</v>
      </c>
      <c r="N96" s="115">
        <v>0</v>
      </c>
      <c r="O96" s="88">
        <v>-78</v>
      </c>
      <c r="P96" s="88">
        <v>-217</v>
      </c>
      <c r="Q96" s="88">
        <v>0</v>
      </c>
      <c r="R96" s="88">
        <v>0</v>
      </c>
      <c r="S96" s="116">
        <v>0</v>
      </c>
      <c r="U96" s="115">
        <v>-295</v>
      </c>
      <c r="V96" s="116">
        <v>31.81</v>
      </c>
      <c r="W96">
        <v>0</v>
      </c>
      <c r="X96">
        <v>-78</v>
      </c>
      <c r="Y96">
        <v>28.83</v>
      </c>
      <c r="Z96">
        <v>2.98</v>
      </c>
      <c r="AA96">
        <v>-217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20.18</v>
      </c>
      <c r="L97" s="88">
        <v>0</v>
      </c>
      <c r="M97" s="116">
        <v>1.73</v>
      </c>
      <c r="N97" s="115">
        <v>0</v>
      </c>
      <c r="O97" s="88">
        <v>-103</v>
      </c>
      <c r="P97" s="88">
        <v>-242</v>
      </c>
      <c r="Q97" s="88">
        <v>0</v>
      </c>
      <c r="R97" s="88">
        <v>0</v>
      </c>
      <c r="S97" s="116">
        <v>0</v>
      </c>
      <c r="U97" s="115">
        <v>-345</v>
      </c>
      <c r="V97" s="116">
        <v>21.91</v>
      </c>
      <c r="W97">
        <v>0</v>
      </c>
      <c r="X97">
        <v>-103</v>
      </c>
      <c r="Y97">
        <v>20.18</v>
      </c>
      <c r="Z97">
        <v>1.73</v>
      </c>
      <c r="AA97">
        <v>-242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19.22</v>
      </c>
      <c r="L98" s="88">
        <v>0</v>
      </c>
      <c r="M98" s="116">
        <v>1.25</v>
      </c>
      <c r="N98" s="115">
        <v>0</v>
      </c>
      <c r="O98" s="88">
        <v>-133</v>
      </c>
      <c r="P98" s="88">
        <v>-261</v>
      </c>
      <c r="Q98" s="88">
        <v>0</v>
      </c>
      <c r="R98" s="88">
        <v>0</v>
      </c>
      <c r="S98" s="116">
        <v>0</v>
      </c>
      <c r="U98" s="115">
        <v>-394</v>
      </c>
      <c r="V98" s="116">
        <v>20.47</v>
      </c>
      <c r="W98">
        <v>0</v>
      </c>
      <c r="X98">
        <v>-133</v>
      </c>
      <c r="Y98">
        <v>19.22</v>
      </c>
      <c r="Z98">
        <v>1.25</v>
      </c>
      <c r="AA98">
        <v>-261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1.8982500000000003E-2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0.25949500000000009</v>
      </c>
      <c r="L99" s="111">
        <f t="shared" si="1"/>
        <v>0</v>
      </c>
      <c r="M99" s="111">
        <f t="shared" si="1"/>
        <v>4.8075E-2</v>
      </c>
      <c r="N99" s="110">
        <f t="shared" si="1"/>
        <v>-6.25E-2</v>
      </c>
      <c r="O99" s="111">
        <f t="shared" si="1"/>
        <v>-3.0065999999999997</v>
      </c>
      <c r="P99" s="111">
        <f t="shared" si="1"/>
        <v>-5.183325</v>
      </c>
      <c r="Q99" s="111">
        <f t="shared" si="1"/>
        <v>-0.1</v>
      </c>
      <c r="R99" s="111">
        <f t="shared" si="1"/>
        <v>0</v>
      </c>
      <c r="S99" s="112">
        <f t="shared" si="1"/>
        <v>0</v>
      </c>
      <c r="U99" s="110">
        <f t="shared" si="1"/>
        <v>-8.3524249999999984</v>
      </c>
      <c r="V99" s="112">
        <f t="shared" si="1"/>
        <v>0.32655250000000008</v>
      </c>
      <c r="W99">
        <f t="shared" si="1"/>
        <v>-4.3517500000000001E-2</v>
      </c>
      <c r="X99">
        <f t="shared" si="1"/>
        <v>-3.0065999999999997</v>
      </c>
      <c r="Y99">
        <f t="shared" si="1"/>
        <v>0.159495</v>
      </c>
      <c r="Z99">
        <f t="shared" si="1"/>
        <v>4.8075E-2</v>
      </c>
      <c r="AA99">
        <f t="shared" si="1"/>
        <v>-5.183325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8" ht="15" customHeight="1">
      <c r="A1" s="210" t="s">
        <v>229</v>
      </c>
      <c r="B1" s="210"/>
      <c r="C1" s="210"/>
      <c r="D1" s="210"/>
      <c r="E1" s="109"/>
      <c r="F1" s="109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W1" t="s">
        <v>470</v>
      </c>
      <c r="X1" t="s">
        <v>471</v>
      </c>
      <c r="Y1" t="s">
        <v>471</v>
      </c>
      <c r="Z1" t="s">
        <v>470</v>
      </c>
      <c r="AA1" t="s">
        <v>470</v>
      </c>
      <c r="AB1" t="s">
        <v>470</v>
      </c>
      <c r="AC1" t="s">
        <v>472</v>
      </c>
      <c r="AD1" t="s">
        <v>470</v>
      </c>
      <c r="AE1" t="s">
        <v>473</v>
      </c>
      <c r="AF1" t="s">
        <v>474</v>
      </c>
      <c r="AG1" t="s">
        <v>475</v>
      </c>
      <c r="AH1" t="s">
        <v>471</v>
      </c>
      <c r="AI1" t="s">
        <v>470</v>
      </c>
      <c r="AJ1" t="s">
        <v>470</v>
      </c>
      <c r="AK1" t="s">
        <v>476</v>
      </c>
      <c r="AL1" t="s">
        <v>470</v>
      </c>
      <c r="AM1" t="s">
        <v>471</v>
      </c>
      <c r="AN1" t="s">
        <v>477</v>
      </c>
      <c r="AO1" t="s">
        <v>471</v>
      </c>
      <c r="AP1" t="s">
        <v>478</v>
      </c>
      <c r="AQ1" t="s">
        <v>470</v>
      </c>
      <c r="AR1" t="s">
        <v>150</v>
      </c>
      <c r="AS1" t="s">
        <v>150</v>
      </c>
      <c r="AT1" t="s">
        <v>149</v>
      </c>
      <c r="AU1" t="s">
        <v>150</v>
      </c>
      <c r="AV1" t="s">
        <v>150</v>
      </c>
      <c r="AW1" t="s">
        <v>149</v>
      </c>
      <c r="AX1" t="s">
        <v>150</v>
      </c>
      <c r="AY1" t="s">
        <v>150</v>
      </c>
      <c r="AZ1" t="s">
        <v>149</v>
      </c>
      <c r="BA1" t="s">
        <v>150</v>
      </c>
      <c r="BB1" t="s">
        <v>150</v>
      </c>
      <c r="BC1" t="s">
        <v>149</v>
      </c>
      <c r="BD1" t="s">
        <v>150</v>
      </c>
      <c r="BE1" t="s">
        <v>149</v>
      </c>
      <c r="BF1" t="s">
        <v>488</v>
      </c>
    </row>
    <row r="2" spans="1:5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44587</v>
      </c>
      <c r="W2" s="30" t="s">
        <v>240</v>
      </c>
      <c r="X2" t="s">
        <v>242</v>
      </c>
      <c r="Y2" t="s">
        <v>299</v>
      </c>
      <c r="Z2" t="s">
        <v>283</v>
      </c>
      <c r="AA2" t="s">
        <v>281</v>
      </c>
      <c r="AB2" t="s">
        <v>282</v>
      </c>
      <c r="AC2" t="s">
        <v>331</v>
      </c>
      <c r="AD2" t="s">
        <v>232</v>
      </c>
      <c r="AE2" t="s">
        <v>149</v>
      </c>
      <c r="AF2" t="s">
        <v>246</v>
      </c>
      <c r="AG2" t="s">
        <v>255</v>
      </c>
      <c r="AH2" t="s">
        <v>252</v>
      </c>
      <c r="AI2" t="s">
        <v>268</v>
      </c>
      <c r="AJ2" t="s">
        <v>270</v>
      </c>
      <c r="AK2" t="s">
        <v>405</v>
      </c>
      <c r="AL2" t="s">
        <v>237</v>
      </c>
      <c r="AM2" t="s">
        <v>298</v>
      </c>
      <c r="AN2" t="s">
        <v>152</v>
      </c>
      <c r="AO2" t="s">
        <v>391</v>
      </c>
      <c r="AP2" t="s">
        <v>153</v>
      </c>
      <c r="AQ2" t="s">
        <v>269</v>
      </c>
      <c r="AR2" t="s">
        <v>479</v>
      </c>
      <c r="AS2" t="s">
        <v>480</v>
      </c>
      <c r="AT2" t="s">
        <v>481</v>
      </c>
      <c r="AU2" t="s">
        <v>482</v>
      </c>
      <c r="AV2" t="s">
        <v>483</v>
      </c>
      <c r="AW2" t="s">
        <v>484</v>
      </c>
      <c r="AX2" t="s">
        <v>475</v>
      </c>
      <c r="AY2" t="s">
        <v>485</v>
      </c>
      <c r="AZ2" t="s">
        <v>485</v>
      </c>
      <c r="BA2" t="s">
        <v>485</v>
      </c>
      <c r="BB2" t="s">
        <v>485</v>
      </c>
      <c r="BC2" t="s">
        <v>486</v>
      </c>
      <c r="BD2" t="s">
        <v>487</v>
      </c>
      <c r="BE2" t="s">
        <v>487</v>
      </c>
      <c r="BF2" t="s">
        <v>152</v>
      </c>
    </row>
    <row r="3" spans="1:58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26.29</v>
      </c>
      <c r="I3" s="95">
        <v>0.64999999999999991</v>
      </c>
      <c r="J3" s="95">
        <v>1.71</v>
      </c>
      <c r="K3" s="95">
        <v>0</v>
      </c>
      <c r="L3" s="95">
        <v>4.8099999999999996</v>
      </c>
      <c r="M3" s="114">
        <v>0</v>
      </c>
      <c r="N3" s="113">
        <v>153.12</v>
      </c>
      <c r="O3" s="95">
        <v>207.42</v>
      </c>
      <c r="P3" s="95">
        <v>0</v>
      </c>
      <c r="Q3" s="95">
        <v>0</v>
      </c>
      <c r="R3" s="95">
        <v>0</v>
      </c>
      <c r="S3" s="114">
        <v>0</v>
      </c>
      <c r="W3">
        <v>0.38</v>
      </c>
      <c r="X3">
        <v>0.77</v>
      </c>
      <c r="Y3">
        <v>0.28999999999999998</v>
      </c>
      <c r="Z3">
        <v>0.3</v>
      </c>
      <c r="AA3">
        <v>0.4</v>
      </c>
      <c r="AB3">
        <v>0.8</v>
      </c>
      <c r="AC3">
        <v>0.38</v>
      </c>
      <c r="AD3">
        <v>0.36</v>
      </c>
      <c r="AE3">
        <v>0</v>
      </c>
      <c r="AF3">
        <v>18.260000000000002</v>
      </c>
      <c r="AG3">
        <v>0</v>
      </c>
      <c r="AH3">
        <v>0.43</v>
      </c>
      <c r="AI3">
        <v>0.64</v>
      </c>
      <c r="AJ3">
        <v>0.4</v>
      </c>
      <c r="AK3">
        <v>4.8099999999999996</v>
      </c>
      <c r="AL3">
        <v>0.32</v>
      </c>
      <c r="AM3">
        <v>0.43</v>
      </c>
      <c r="AN3">
        <v>0</v>
      </c>
      <c r="AO3">
        <v>2.88</v>
      </c>
      <c r="AP3">
        <v>1.39</v>
      </c>
      <c r="AQ3">
        <v>0.22</v>
      </c>
      <c r="AR3">
        <v>4.3</v>
      </c>
      <c r="AS3">
        <v>1.83</v>
      </c>
      <c r="AT3">
        <v>0</v>
      </c>
      <c r="AU3">
        <v>1.4</v>
      </c>
      <c r="AV3">
        <v>4.7300000000000004</v>
      </c>
      <c r="AW3">
        <v>0</v>
      </c>
      <c r="AX3">
        <v>30</v>
      </c>
      <c r="AY3">
        <v>35</v>
      </c>
      <c r="AZ3">
        <v>45</v>
      </c>
      <c r="BA3">
        <v>0</v>
      </c>
      <c r="BB3">
        <v>15</v>
      </c>
      <c r="BC3">
        <v>0</v>
      </c>
      <c r="BD3">
        <v>115.16</v>
      </c>
      <c r="BE3">
        <v>108.12</v>
      </c>
      <c r="BF3">
        <v>0</v>
      </c>
    </row>
    <row r="4" spans="1:58">
      <c r="A4" t="s">
        <v>240</v>
      </c>
      <c r="B4" t="s">
        <v>232</v>
      </c>
      <c r="C4" t="s">
        <v>234</v>
      </c>
      <c r="G4" t="s">
        <v>46</v>
      </c>
      <c r="H4" s="115">
        <v>26.29</v>
      </c>
      <c r="I4" s="88">
        <v>0.64999999999999991</v>
      </c>
      <c r="J4" s="88">
        <v>1.71</v>
      </c>
      <c r="K4" s="88">
        <v>0</v>
      </c>
      <c r="L4" s="88">
        <v>4.8099999999999996</v>
      </c>
      <c r="M4" s="116">
        <v>0</v>
      </c>
      <c r="N4" s="115">
        <v>153.12</v>
      </c>
      <c r="O4" s="88">
        <v>207.42</v>
      </c>
      <c r="P4" s="88">
        <v>0</v>
      </c>
      <c r="Q4" s="88">
        <v>0</v>
      </c>
      <c r="R4" s="88">
        <v>0</v>
      </c>
      <c r="S4" s="116">
        <v>0</v>
      </c>
      <c r="W4">
        <v>0.38</v>
      </c>
      <c r="X4">
        <v>0.77</v>
      </c>
      <c r="Y4">
        <v>0.28999999999999998</v>
      </c>
      <c r="Z4">
        <v>0.3</v>
      </c>
      <c r="AA4">
        <v>0.4</v>
      </c>
      <c r="AB4">
        <v>0.8</v>
      </c>
      <c r="AC4">
        <v>0.38</v>
      </c>
      <c r="AD4">
        <v>0.36</v>
      </c>
      <c r="AE4">
        <v>0</v>
      </c>
      <c r="AF4">
        <v>18.260000000000002</v>
      </c>
      <c r="AG4">
        <v>0</v>
      </c>
      <c r="AH4">
        <v>0.43</v>
      </c>
      <c r="AI4">
        <v>0.64</v>
      </c>
      <c r="AJ4">
        <v>0.4</v>
      </c>
      <c r="AK4">
        <v>4.8099999999999996</v>
      </c>
      <c r="AL4">
        <v>0.32</v>
      </c>
      <c r="AM4">
        <v>0.43</v>
      </c>
      <c r="AN4">
        <v>0</v>
      </c>
      <c r="AO4">
        <v>2.88</v>
      </c>
      <c r="AP4">
        <v>1.39</v>
      </c>
      <c r="AQ4">
        <v>0.22</v>
      </c>
      <c r="AR4">
        <v>4.3</v>
      </c>
      <c r="AS4">
        <v>1.83</v>
      </c>
      <c r="AT4">
        <v>0</v>
      </c>
      <c r="AU4">
        <v>1.4</v>
      </c>
      <c r="AV4">
        <v>4.7300000000000004</v>
      </c>
      <c r="AW4">
        <v>0</v>
      </c>
      <c r="AX4">
        <v>30</v>
      </c>
      <c r="AY4">
        <v>35</v>
      </c>
      <c r="AZ4">
        <v>45</v>
      </c>
      <c r="BA4">
        <v>0</v>
      </c>
      <c r="BB4">
        <v>15</v>
      </c>
      <c r="BC4">
        <v>0</v>
      </c>
      <c r="BD4">
        <v>115.16</v>
      </c>
      <c r="BE4">
        <v>108.12</v>
      </c>
      <c r="BF4">
        <v>0</v>
      </c>
    </row>
    <row r="5" spans="1:58">
      <c r="A5" t="s">
        <v>241</v>
      </c>
      <c r="B5" t="s">
        <v>233</v>
      </c>
      <c r="C5" t="s">
        <v>235</v>
      </c>
      <c r="G5" t="s">
        <v>47</v>
      </c>
      <c r="H5" s="115">
        <v>26.29</v>
      </c>
      <c r="I5" s="88">
        <v>0.64999999999999991</v>
      </c>
      <c r="J5" s="88">
        <v>1.71</v>
      </c>
      <c r="K5" s="88">
        <v>0</v>
      </c>
      <c r="L5" s="88">
        <v>4.8099999999999996</v>
      </c>
      <c r="M5" s="116">
        <v>0</v>
      </c>
      <c r="N5" s="115">
        <v>153.12</v>
      </c>
      <c r="O5" s="88">
        <v>207.42</v>
      </c>
      <c r="P5" s="88">
        <v>0</v>
      </c>
      <c r="Q5" s="88">
        <v>0</v>
      </c>
      <c r="R5" s="88">
        <v>0</v>
      </c>
      <c r="S5" s="116">
        <v>0</v>
      </c>
      <c r="W5">
        <v>0.38</v>
      </c>
      <c r="X5">
        <v>0.77</v>
      </c>
      <c r="Y5">
        <v>0.28999999999999998</v>
      </c>
      <c r="Z5">
        <v>0.3</v>
      </c>
      <c r="AA5">
        <v>0.4</v>
      </c>
      <c r="AB5">
        <v>0.8</v>
      </c>
      <c r="AC5">
        <v>0.38</v>
      </c>
      <c r="AD5">
        <v>0.36</v>
      </c>
      <c r="AE5">
        <v>0</v>
      </c>
      <c r="AF5">
        <v>18.260000000000002</v>
      </c>
      <c r="AG5">
        <v>0</v>
      </c>
      <c r="AH5">
        <v>0.43</v>
      </c>
      <c r="AI5">
        <v>0.64</v>
      </c>
      <c r="AJ5">
        <v>0.4</v>
      </c>
      <c r="AK5">
        <v>4.8099999999999996</v>
      </c>
      <c r="AL5">
        <v>0.32</v>
      </c>
      <c r="AM5">
        <v>0.43</v>
      </c>
      <c r="AN5">
        <v>0</v>
      </c>
      <c r="AO5">
        <v>2.88</v>
      </c>
      <c r="AP5">
        <v>1.39</v>
      </c>
      <c r="AQ5">
        <v>0.22</v>
      </c>
      <c r="AR5">
        <v>4.3</v>
      </c>
      <c r="AS5">
        <v>1.83</v>
      </c>
      <c r="AT5">
        <v>0</v>
      </c>
      <c r="AU5">
        <v>1.4</v>
      </c>
      <c r="AV5">
        <v>4.7300000000000004</v>
      </c>
      <c r="AW5">
        <v>0</v>
      </c>
      <c r="AX5">
        <v>30</v>
      </c>
      <c r="AY5">
        <v>35</v>
      </c>
      <c r="AZ5">
        <v>45</v>
      </c>
      <c r="BA5">
        <v>0</v>
      </c>
      <c r="BB5">
        <v>15</v>
      </c>
      <c r="BC5">
        <v>0</v>
      </c>
      <c r="BD5">
        <v>115.16</v>
      </c>
      <c r="BE5">
        <v>108.12</v>
      </c>
      <c r="BF5">
        <v>0</v>
      </c>
    </row>
    <row r="6" spans="1:58">
      <c r="A6" t="s">
        <v>242</v>
      </c>
      <c r="B6" t="s">
        <v>264</v>
      </c>
      <c r="C6" t="s">
        <v>236</v>
      </c>
      <c r="G6" t="s">
        <v>48</v>
      </c>
      <c r="H6" s="115">
        <v>26.29</v>
      </c>
      <c r="I6" s="88">
        <v>0.64999999999999991</v>
      </c>
      <c r="J6" s="88">
        <v>1.71</v>
      </c>
      <c r="K6" s="88">
        <v>0</v>
      </c>
      <c r="L6" s="88">
        <v>4.8099999999999996</v>
      </c>
      <c r="M6" s="116">
        <v>0</v>
      </c>
      <c r="N6" s="115">
        <v>153.12</v>
      </c>
      <c r="O6" s="88">
        <v>207.42</v>
      </c>
      <c r="P6" s="88">
        <v>0</v>
      </c>
      <c r="Q6" s="88">
        <v>0</v>
      </c>
      <c r="R6" s="88">
        <v>0</v>
      </c>
      <c r="S6" s="116">
        <v>0</v>
      </c>
      <c r="W6">
        <v>0.38</v>
      </c>
      <c r="X6">
        <v>0.77</v>
      </c>
      <c r="Y6">
        <v>0.28999999999999998</v>
      </c>
      <c r="Z6">
        <v>0.3</v>
      </c>
      <c r="AA6">
        <v>0.4</v>
      </c>
      <c r="AB6">
        <v>0.8</v>
      </c>
      <c r="AC6">
        <v>0.38</v>
      </c>
      <c r="AD6">
        <v>0.36</v>
      </c>
      <c r="AE6">
        <v>0</v>
      </c>
      <c r="AF6">
        <v>18.260000000000002</v>
      </c>
      <c r="AG6">
        <v>0</v>
      </c>
      <c r="AH6">
        <v>0.43</v>
      </c>
      <c r="AI6">
        <v>0.64</v>
      </c>
      <c r="AJ6">
        <v>0.4</v>
      </c>
      <c r="AK6">
        <v>4.8099999999999996</v>
      </c>
      <c r="AL6">
        <v>0.32</v>
      </c>
      <c r="AM6">
        <v>0.43</v>
      </c>
      <c r="AN6">
        <v>0</v>
      </c>
      <c r="AO6">
        <v>2.88</v>
      </c>
      <c r="AP6">
        <v>1.39</v>
      </c>
      <c r="AQ6">
        <v>0.22</v>
      </c>
      <c r="AR6">
        <v>4.3</v>
      </c>
      <c r="AS6">
        <v>1.83</v>
      </c>
      <c r="AT6">
        <v>0</v>
      </c>
      <c r="AU6">
        <v>1.4</v>
      </c>
      <c r="AV6">
        <v>4.7300000000000004</v>
      </c>
      <c r="AW6">
        <v>0</v>
      </c>
      <c r="AX6">
        <v>30</v>
      </c>
      <c r="AY6">
        <v>35</v>
      </c>
      <c r="AZ6">
        <v>45</v>
      </c>
      <c r="BA6">
        <v>0</v>
      </c>
      <c r="BB6">
        <v>15</v>
      </c>
      <c r="BC6">
        <v>0</v>
      </c>
      <c r="BD6">
        <v>115.16</v>
      </c>
      <c r="BE6">
        <v>108.12</v>
      </c>
      <c r="BF6">
        <v>0</v>
      </c>
    </row>
    <row r="7" spans="1:58">
      <c r="A7" t="s">
        <v>243</v>
      </c>
      <c r="B7" t="s">
        <v>299</v>
      </c>
      <c r="C7" t="s">
        <v>265</v>
      </c>
      <c r="G7" t="s">
        <v>49</v>
      </c>
      <c r="H7" s="115">
        <v>26.29</v>
      </c>
      <c r="I7" s="88">
        <v>0.64999999999999991</v>
      </c>
      <c r="J7" s="88">
        <v>1.71</v>
      </c>
      <c r="K7" s="88">
        <v>0</v>
      </c>
      <c r="L7" s="88">
        <v>4.8099999999999996</v>
      </c>
      <c r="M7" s="116">
        <v>0</v>
      </c>
      <c r="N7" s="115">
        <v>153.12</v>
      </c>
      <c r="O7" s="88">
        <v>207.42</v>
      </c>
      <c r="P7" s="88">
        <v>0</v>
      </c>
      <c r="Q7" s="88">
        <v>0</v>
      </c>
      <c r="R7" s="88">
        <v>0</v>
      </c>
      <c r="S7" s="116">
        <v>0</v>
      </c>
      <c r="W7">
        <v>0.38</v>
      </c>
      <c r="X7">
        <v>0.77</v>
      </c>
      <c r="Y7">
        <v>0.28999999999999998</v>
      </c>
      <c r="Z7">
        <v>0.3</v>
      </c>
      <c r="AA7">
        <v>0.4</v>
      </c>
      <c r="AB7">
        <v>0.8</v>
      </c>
      <c r="AC7">
        <v>0.38</v>
      </c>
      <c r="AD7">
        <v>0.36</v>
      </c>
      <c r="AE7">
        <v>0</v>
      </c>
      <c r="AF7">
        <v>18.260000000000002</v>
      </c>
      <c r="AG7">
        <v>0</v>
      </c>
      <c r="AH7">
        <v>0.43</v>
      </c>
      <c r="AI7">
        <v>0.64</v>
      </c>
      <c r="AJ7">
        <v>0.4</v>
      </c>
      <c r="AK7">
        <v>4.8099999999999996</v>
      </c>
      <c r="AL7">
        <v>0.32</v>
      </c>
      <c r="AM7">
        <v>0.43</v>
      </c>
      <c r="AN7">
        <v>0</v>
      </c>
      <c r="AO7">
        <v>2.88</v>
      </c>
      <c r="AP7">
        <v>1.39</v>
      </c>
      <c r="AQ7">
        <v>0.22</v>
      </c>
      <c r="AR7">
        <v>4.3</v>
      </c>
      <c r="AS7">
        <v>1.83</v>
      </c>
      <c r="AT7">
        <v>0</v>
      </c>
      <c r="AU7">
        <v>1.4</v>
      </c>
      <c r="AV7">
        <v>4.7300000000000004</v>
      </c>
      <c r="AW7">
        <v>0</v>
      </c>
      <c r="AX7">
        <v>30</v>
      </c>
      <c r="AY7">
        <v>35</v>
      </c>
      <c r="AZ7">
        <v>45</v>
      </c>
      <c r="BA7">
        <v>0</v>
      </c>
      <c r="BB7">
        <v>15</v>
      </c>
      <c r="BC7">
        <v>0</v>
      </c>
      <c r="BD7">
        <v>115.16</v>
      </c>
      <c r="BE7">
        <v>108.12</v>
      </c>
      <c r="BF7">
        <v>0</v>
      </c>
    </row>
    <row r="8" spans="1:58">
      <c r="A8" t="s">
        <v>244</v>
      </c>
      <c r="B8" t="s">
        <v>341</v>
      </c>
      <c r="C8" t="s">
        <v>237</v>
      </c>
      <c r="G8" t="s">
        <v>50</v>
      </c>
      <c r="H8" s="115">
        <v>26.29</v>
      </c>
      <c r="I8" s="88">
        <v>0.64999999999999991</v>
      </c>
      <c r="J8" s="88">
        <v>1.71</v>
      </c>
      <c r="K8" s="88">
        <v>0</v>
      </c>
      <c r="L8" s="88">
        <v>4.8099999999999996</v>
      </c>
      <c r="M8" s="116">
        <v>0</v>
      </c>
      <c r="N8" s="115">
        <v>153.12</v>
      </c>
      <c r="O8" s="88">
        <v>207.42</v>
      </c>
      <c r="P8" s="88">
        <v>0</v>
      </c>
      <c r="Q8" s="88">
        <v>0</v>
      </c>
      <c r="R8" s="88">
        <v>0</v>
      </c>
      <c r="S8" s="116">
        <v>0</v>
      </c>
      <c r="W8">
        <v>0.38</v>
      </c>
      <c r="X8">
        <v>0.77</v>
      </c>
      <c r="Y8">
        <v>0.28999999999999998</v>
      </c>
      <c r="Z8">
        <v>0.3</v>
      </c>
      <c r="AA8">
        <v>0.4</v>
      </c>
      <c r="AB8">
        <v>0.8</v>
      </c>
      <c r="AC8">
        <v>0.38</v>
      </c>
      <c r="AD8">
        <v>0.36</v>
      </c>
      <c r="AE8">
        <v>0</v>
      </c>
      <c r="AF8">
        <v>18.260000000000002</v>
      </c>
      <c r="AG8">
        <v>0</v>
      </c>
      <c r="AH8">
        <v>0.43</v>
      </c>
      <c r="AI8">
        <v>0.64</v>
      </c>
      <c r="AJ8">
        <v>0.4</v>
      </c>
      <c r="AK8">
        <v>4.8099999999999996</v>
      </c>
      <c r="AL8">
        <v>0.32</v>
      </c>
      <c r="AM8">
        <v>0.43</v>
      </c>
      <c r="AN8">
        <v>0</v>
      </c>
      <c r="AO8">
        <v>2.88</v>
      </c>
      <c r="AP8">
        <v>1.39</v>
      </c>
      <c r="AQ8">
        <v>0.22</v>
      </c>
      <c r="AR8">
        <v>4.3</v>
      </c>
      <c r="AS8">
        <v>1.83</v>
      </c>
      <c r="AT8">
        <v>0</v>
      </c>
      <c r="AU8">
        <v>1.4</v>
      </c>
      <c r="AV8">
        <v>4.7300000000000004</v>
      </c>
      <c r="AW8">
        <v>0</v>
      </c>
      <c r="AX8">
        <v>30</v>
      </c>
      <c r="AY8">
        <v>35</v>
      </c>
      <c r="AZ8">
        <v>45</v>
      </c>
      <c r="BA8">
        <v>0</v>
      </c>
      <c r="BB8">
        <v>15</v>
      </c>
      <c r="BC8">
        <v>0</v>
      </c>
      <c r="BD8">
        <v>115.16</v>
      </c>
      <c r="BE8">
        <v>108.12</v>
      </c>
      <c r="BF8">
        <v>0</v>
      </c>
    </row>
    <row r="9" spans="1:58">
      <c r="A9" t="s">
        <v>245</v>
      </c>
      <c r="B9" t="s">
        <v>361</v>
      </c>
      <c r="C9" t="s">
        <v>238</v>
      </c>
      <c r="G9" t="s">
        <v>51</v>
      </c>
      <c r="H9" s="115">
        <v>26.29</v>
      </c>
      <c r="I9" s="88">
        <v>0.64999999999999991</v>
      </c>
      <c r="J9" s="88">
        <v>1.71</v>
      </c>
      <c r="K9" s="88">
        <v>0</v>
      </c>
      <c r="L9" s="88">
        <v>4.8099999999999996</v>
      </c>
      <c r="M9" s="116">
        <v>0</v>
      </c>
      <c r="N9" s="115">
        <v>153.12</v>
      </c>
      <c r="O9" s="88">
        <v>207.42</v>
      </c>
      <c r="P9" s="88">
        <v>0</v>
      </c>
      <c r="Q9" s="88">
        <v>0</v>
      </c>
      <c r="R9" s="88">
        <v>0</v>
      </c>
      <c r="S9" s="116">
        <v>0</v>
      </c>
      <c r="W9">
        <v>0.38</v>
      </c>
      <c r="X9">
        <v>0.77</v>
      </c>
      <c r="Y9">
        <v>0.28999999999999998</v>
      </c>
      <c r="Z9">
        <v>0.3</v>
      </c>
      <c r="AA9">
        <v>0.4</v>
      </c>
      <c r="AB9">
        <v>0.8</v>
      </c>
      <c r="AC9">
        <v>0.38</v>
      </c>
      <c r="AD9">
        <v>0.36</v>
      </c>
      <c r="AE9">
        <v>0</v>
      </c>
      <c r="AF9">
        <v>18.260000000000002</v>
      </c>
      <c r="AG9">
        <v>0</v>
      </c>
      <c r="AH9">
        <v>0.43</v>
      </c>
      <c r="AI9">
        <v>0.64</v>
      </c>
      <c r="AJ9">
        <v>0.4</v>
      </c>
      <c r="AK9">
        <v>4.8099999999999996</v>
      </c>
      <c r="AL9">
        <v>0.32</v>
      </c>
      <c r="AM9">
        <v>0.43</v>
      </c>
      <c r="AN9">
        <v>0</v>
      </c>
      <c r="AO9">
        <v>2.88</v>
      </c>
      <c r="AP9">
        <v>1.39</v>
      </c>
      <c r="AQ9">
        <v>0.22</v>
      </c>
      <c r="AR9">
        <v>4.3</v>
      </c>
      <c r="AS9">
        <v>1.83</v>
      </c>
      <c r="AT9">
        <v>0</v>
      </c>
      <c r="AU9">
        <v>1.4</v>
      </c>
      <c r="AV9">
        <v>4.7300000000000004</v>
      </c>
      <c r="AW9">
        <v>0</v>
      </c>
      <c r="AX9">
        <v>30</v>
      </c>
      <c r="AY9">
        <v>35</v>
      </c>
      <c r="AZ9">
        <v>45</v>
      </c>
      <c r="BA9">
        <v>0</v>
      </c>
      <c r="BB9">
        <v>15</v>
      </c>
      <c r="BC9">
        <v>0</v>
      </c>
      <c r="BD9">
        <v>115.16</v>
      </c>
      <c r="BE9">
        <v>108.12</v>
      </c>
      <c r="BF9">
        <v>0</v>
      </c>
    </row>
    <row r="10" spans="1:58">
      <c r="A10" t="s">
        <v>266</v>
      </c>
      <c r="C10" t="s">
        <v>239</v>
      </c>
      <c r="G10" t="s">
        <v>52</v>
      </c>
      <c r="H10" s="115">
        <v>26.29</v>
      </c>
      <c r="I10" s="88">
        <v>0.64999999999999991</v>
      </c>
      <c r="J10" s="88">
        <v>1.71</v>
      </c>
      <c r="K10" s="88">
        <v>0</v>
      </c>
      <c r="L10" s="88">
        <v>4.8099999999999996</v>
      </c>
      <c r="M10" s="116">
        <v>0</v>
      </c>
      <c r="N10" s="115">
        <v>153.12</v>
      </c>
      <c r="O10" s="88">
        <v>207.42</v>
      </c>
      <c r="P10" s="88">
        <v>0</v>
      </c>
      <c r="Q10" s="88">
        <v>0</v>
      </c>
      <c r="R10" s="88">
        <v>0</v>
      </c>
      <c r="S10" s="116">
        <v>0</v>
      </c>
      <c r="W10">
        <v>0.38</v>
      </c>
      <c r="X10">
        <v>0.77</v>
      </c>
      <c r="Y10">
        <v>0.28999999999999998</v>
      </c>
      <c r="Z10">
        <v>0.3</v>
      </c>
      <c r="AA10">
        <v>0.4</v>
      </c>
      <c r="AB10">
        <v>0.8</v>
      </c>
      <c r="AC10">
        <v>0.38</v>
      </c>
      <c r="AD10">
        <v>0.36</v>
      </c>
      <c r="AE10">
        <v>0</v>
      </c>
      <c r="AF10">
        <v>18.260000000000002</v>
      </c>
      <c r="AG10">
        <v>0</v>
      </c>
      <c r="AH10">
        <v>0.43</v>
      </c>
      <c r="AI10">
        <v>0.64</v>
      </c>
      <c r="AJ10">
        <v>0.4</v>
      </c>
      <c r="AK10">
        <v>4.8099999999999996</v>
      </c>
      <c r="AL10">
        <v>0.32</v>
      </c>
      <c r="AM10">
        <v>0.43</v>
      </c>
      <c r="AN10">
        <v>0</v>
      </c>
      <c r="AO10">
        <v>2.88</v>
      </c>
      <c r="AP10">
        <v>1.39</v>
      </c>
      <c r="AQ10">
        <v>0.22</v>
      </c>
      <c r="AR10">
        <v>4.3</v>
      </c>
      <c r="AS10">
        <v>1.83</v>
      </c>
      <c r="AT10">
        <v>0</v>
      </c>
      <c r="AU10">
        <v>1.4</v>
      </c>
      <c r="AV10">
        <v>4.7300000000000004</v>
      </c>
      <c r="AW10">
        <v>0</v>
      </c>
      <c r="AX10">
        <v>30</v>
      </c>
      <c r="AY10">
        <v>35</v>
      </c>
      <c r="AZ10">
        <v>45</v>
      </c>
      <c r="BA10">
        <v>0</v>
      </c>
      <c r="BB10">
        <v>15</v>
      </c>
      <c r="BC10">
        <v>0</v>
      </c>
      <c r="BD10">
        <v>115.16</v>
      </c>
      <c r="BE10">
        <v>108.12</v>
      </c>
      <c r="BF10">
        <v>0</v>
      </c>
    </row>
    <row r="11" spans="1:58">
      <c r="A11" t="s">
        <v>246</v>
      </c>
      <c r="C11" t="s">
        <v>342</v>
      </c>
      <c r="G11" t="s">
        <v>53</v>
      </c>
      <c r="H11" s="115">
        <v>26.29</v>
      </c>
      <c r="I11" s="88">
        <v>0.64999999999999991</v>
      </c>
      <c r="J11" s="88">
        <v>1.71</v>
      </c>
      <c r="K11" s="88">
        <v>0</v>
      </c>
      <c r="L11" s="88">
        <v>4.8099999999999996</v>
      </c>
      <c r="M11" s="116">
        <v>0</v>
      </c>
      <c r="N11" s="115">
        <v>153.12</v>
      </c>
      <c r="O11" s="88">
        <v>206.99</v>
      </c>
      <c r="P11" s="88">
        <v>0</v>
      </c>
      <c r="Q11" s="88">
        <v>0</v>
      </c>
      <c r="R11" s="88">
        <v>0</v>
      </c>
      <c r="S11" s="116">
        <v>0</v>
      </c>
      <c r="W11">
        <v>0.38</v>
      </c>
      <c r="X11">
        <v>0.77</v>
      </c>
      <c r="Y11">
        <v>0.28999999999999998</v>
      </c>
      <c r="Z11">
        <v>0.3</v>
      </c>
      <c r="AA11">
        <v>0.4</v>
      </c>
      <c r="AB11">
        <v>0.8</v>
      </c>
      <c r="AC11">
        <v>0.38</v>
      </c>
      <c r="AD11">
        <v>0.36</v>
      </c>
      <c r="AE11">
        <v>0</v>
      </c>
      <c r="AF11">
        <v>18.260000000000002</v>
      </c>
      <c r="AG11">
        <v>0</v>
      </c>
      <c r="AH11">
        <v>0.43</v>
      </c>
      <c r="AI11">
        <v>0.64</v>
      </c>
      <c r="AJ11">
        <v>0.4</v>
      </c>
      <c r="AK11">
        <v>4.8099999999999996</v>
      </c>
      <c r="AL11">
        <v>0.32</v>
      </c>
      <c r="AM11">
        <v>0.43</v>
      </c>
      <c r="AN11">
        <v>0</v>
      </c>
      <c r="AO11">
        <v>2.88</v>
      </c>
      <c r="AP11">
        <v>1.39</v>
      </c>
      <c r="AQ11">
        <v>0.22</v>
      </c>
      <c r="AR11">
        <v>4.3</v>
      </c>
      <c r="AS11">
        <v>1.83</v>
      </c>
      <c r="AT11">
        <v>0</v>
      </c>
      <c r="AU11">
        <v>1.4</v>
      </c>
      <c r="AV11">
        <v>4.3</v>
      </c>
      <c r="AW11">
        <v>0</v>
      </c>
      <c r="AX11">
        <v>30</v>
      </c>
      <c r="AY11">
        <v>35</v>
      </c>
      <c r="AZ11">
        <v>45</v>
      </c>
      <c r="BA11">
        <v>0</v>
      </c>
      <c r="BB11">
        <v>15</v>
      </c>
      <c r="BC11">
        <v>0</v>
      </c>
      <c r="BD11">
        <v>115.16</v>
      </c>
      <c r="BE11">
        <v>108.12</v>
      </c>
      <c r="BF11">
        <v>0</v>
      </c>
    </row>
    <row r="12" spans="1:58">
      <c r="A12" t="s">
        <v>247</v>
      </c>
      <c r="C12" t="s">
        <v>362</v>
      </c>
      <c r="G12" t="s">
        <v>54</v>
      </c>
      <c r="H12" s="115">
        <v>26.29</v>
      </c>
      <c r="I12" s="88">
        <v>0.64999999999999991</v>
      </c>
      <c r="J12" s="88">
        <v>1.71</v>
      </c>
      <c r="K12" s="88">
        <v>0</v>
      </c>
      <c r="L12" s="88">
        <v>4.8099999999999996</v>
      </c>
      <c r="M12" s="116">
        <v>0</v>
      </c>
      <c r="N12" s="115">
        <v>153.12</v>
      </c>
      <c r="O12" s="88">
        <v>206.99</v>
      </c>
      <c r="P12" s="88">
        <v>0</v>
      </c>
      <c r="Q12" s="88">
        <v>0</v>
      </c>
      <c r="R12" s="88">
        <v>0</v>
      </c>
      <c r="S12" s="116">
        <v>0</v>
      </c>
      <c r="W12">
        <v>0.38</v>
      </c>
      <c r="X12">
        <v>0.77</v>
      </c>
      <c r="Y12">
        <v>0.28999999999999998</v>
      </c>
      <c r="Z12">
        <v>0.3</v>
      </c>
      <c r="AA12">
        <v>0.4</v>
      </c>
      <c r="AB12">
        <v>0.8</v>
      </c>
      <c r="AC12">
        <v>0.38</v>
      </c>
      <c r="AD12">
        <v>0.36</v>
      </c>
      <c r="AE12">
        <v>0</v>
      </c>
      <c r="AF12">
        <v>18.260000000000002</v>
      </c>
      <c r="AG12">
        <v>0</v>
      </c>
      <c r="AH12">
        <v>0.43</v>
      </c>
      <c r="AI12">
        <v>0.64</v>
      </c>
      <c r="AJ12">
        <v>0.4</v>
      </c>
      <c r="AK12">
        <v>4.8099999999999996</v>
      </c>
      <c r="AL12">
        <v>0.32</v>
      </c>
      <c r="AM12">
        <v>0.43</v>
      </c>
      <c r="AN12">
        <v>0</v>
      </c>
      <c r="AO12">
        <v>2.88</v>
      </c>
      <c r="AP12">
        <v>1.39</v>
      </c>
      <c r="AQ12">
        <v>0.22</v>
      </c>
      <c r="AR12">
        <v>4.3</v>
      </c>
      <c r="AS12">
        <v>1.83</v>
      </c>
      <c r="AT12">
        <v>0</v>
      </c>
      <c r="AU12">
        <v>1.4</v>
      </c>
      <c r="AV12">
        <v>4.3</v>
      </c>
      <c r="AW12">
        <v>0</v>
      </c>
      <c r="AX12">
        <v>30</v>
      </c>
      <c r="AY12">
        <v>35</v>
      </c>
      <c r="AZ12">
        <v>45</v>
      </c>
      <c r="BA12">
        <v>0</v>
      </c>
      <c r="BB12">
        <v>15</v>
      </c>
      <c r="BC12">
        <v>0</v>
      </c>
      <c r="BD12">
        <v>115.16</v>
      </c>
      <c r="BE12">
        <v>108.12</v>
      </c>
      <c r="BF12">
        <v>0</v>
      </c>
    </row>
    <row r="13" spans="1:58">
      <c r="A13" t="s">
        <v>248</v>
      </c>
      <c r="G13" t="s">
        <v>55</v>
      </c>
      <c r="H13" s="115">
        <v>26.29</v>
      </c>
      <c r="I13" s="88">
        <v>0.64999999999999991</v>
      </c>
      <c r="J13" s="88">
        <v>1.71</v>
      </c>
      <c r="K13" s="88">
        <v>0</v>
      </c>
      <c r="L13" s="88">
        <v>4.8099999999999996</v>
      </c>
      <c r="M13" s="116">
        <v>0</v>
      </c>
      <c r="N13" s="115">
        <v>153.12</v>
      </c>
      <c r="O13" s="88">
        <v>206.99</v>
      </c>
      <c r="P13" s="88">
        <v>0</v>
      </c>
      <c r="Q13" s="88">
        <v>0</v>
      </c>
      <c r="R13" s="88">
        <v>0</v>
      </c>
      <c r="S13" s="116">
        <v>0</v>
      </c>
      <c r="W13">
        <v>0.38</v>
      </c>
      <c r="X13">
        <v>0.77</v>
      </c>
      <c r="Y13">
        <v>0.28999999999999998</v>
      </c>
      <c r="Z13">
        <v>0.3</v>
      </c>
      <c r="AA13">
        <v>0.4</v>
      </c>
      <c r="AB13">
        <v>0.8</v>
      </c>
      <c r="AC13">
        <v>0.38</v>
      </c>
      <c r="AD13">
        <v>0.36</v>
      </c>
      <c r="AE13">
        <v>0</v>
      </c>
      <c r="AF13">
        <v>18.260000000000002</v>
      </c>
      <c r="AG13">
        <v>0</v>
      </c>
      <c r="AH13">
        <v>0.43</v>
      </c>
      <c r="AI13">
        <v>0.64</v>
      </c>
      <c r="AJ13">
        <v>0.4</v>
      </c>
      <c r="AK13">
        <v>4.8099999999999996</v>
      </c>
      <c r="AL13">
        <v>0.32</v>
      </c>
      <c r="AM13">
        <v>0.43</v>
      </c>
      <c r="AN13">
        <v>0</v>
      </c>
      <c r="AO13">
        <v>2.88</v>
      </c>
      <c r="AP13">
        <v>1.39</v>
      </c>
      <c r="AQ13">
        <v>0.22</v>
      </c>
      <c r="AR13">
        <v>4.3</v>
      </c>
      <c r="AS13">
        <v>1.83</v>
      </c>
      <c r="AT13">
        <v>0</v>
      </c>
      <c r="AU13">
        <v>1.4</v>
      </c>
      <c r="AV13">
        <v>4.3</v>
      </c>
      <c r="AW13">
        <v>0</v>
      </c>
      <c r="AX13">
        <v>30</v>
      </c>
      <c r="AY13">
        <v>35</v>
      </c>
      <c r="AZ13">
        <v>45</v>
      </c>
      <c r="BA13">
        <v>0</v>
      </c>
      <c r="BB13">
        <v>15</v>
      </c>
      <c r="BC13">
        <v>0</v>
      </c>
      <c r="BD13">
        <v>115.16</v>
      </c>
      <c r="BE13">
        <v>108.12</v>
      </c>
      <c r="BF13">
        <v>0</v>
      </c>
    </row>
    <row r="14" spans="1:58">
      <c r="A14" t="s">
        <v>249</v>
      </c>
      <c r="G14" t="s">
        <v>56</v>
      </c>
      <c r="H14" s="115">
        <v>26.29</v>
      </c>
      <c r="I14" s="88">
        <v>0.64999999999999991</v>
      </c>
      <c r="J14" s="88">
        <v>1.71</v>
      </c>
      <c r="K14" s="88">
        <v>0</v>
      </c>
      <c r="L14" s="88">
        <v>4.8099999999999996</v>
      </c>
      <c r="M14" s="116">
        <v>0</v>
      </c>
      <c r="N14" s="115">
        <v>153.12</v>
      </c>
      <c r="O14" s="88">
        <v>206.99</v>
      </c>
      <c r="P14" s="88">
        <v>0</v>
      </c>
      <c r="Q14" s="88">
        <v>0</v>
      </c>
      <c r="R14" s="88">
        <v>0</v>
      </c>
      <c r="S14" s="116">
        <v>0</v>
      </c>
      <c r="W14">
        <v>0.38</v>
      </c>
      <c r="X14">
        <v>0.77</v>
      </c>
      <c r="Y14">
        <v>0.28999999999999998</v>
      </c>
      <c r="Z14">
        <v>0.3</v>
      </c>
      <c r="AA14">
        <v>0.4</v>
      </c>
      <c r="AB14">
        <v>0.8</v>
      </c>
      <c r="AC14">
        <v>0.38</v>
      </c>
      <c r="AD14">
        <v>0.36</v>
      </c>
      <c r="AE14">
        <v>0</v>
      </c>
      <c r="AF14">
        <v>18.260000000000002</v>
      </c>
      <c r="AG14">
        <v>0</v>
      </c>
      <c r="AH14">
        <v>0.43</v>
      </c>
      <c r="AI14">
        <v>0.64</v>
      </c>
      <c r="AJ14">
        <v>0.4</v>
      </c>
      <c r="AK14">
        <v>4.8099999999999996</v>
      </c>
      <c r="AL14">
        <v>0.32</v>
      </c>
      <c r="AM14">
        <v>0.43</v>
      </c>
      <c r="AN14">
        <v>0</v>
      </c>
      <c r="AO14">
        <v>2.88</v>
      </c>
      <c r="AP14">
        <v>1.39</v>
      </c>
      <c r="AQ14">
        <v>0.22</v>
      </c>
      <c r="AR14">
        <v>4.3</v>
      </c>
      <c r="AS14">
        <v>1.83</v>
      </c>
      <c r="AT14">
        <v>0</v>
      </c>
      <c r="AU14">
        <v>1.4</v>
      </c>
      <c r="AV14">
        <v>4.3</v>
      </c>
      <c r="AW14">
        <v>0</v>
      </c>
      <c r="AX14">
        <v>30</v>
      </c>
      <c r="AY14">
        <v>35</v>
      </c>
      <c r="AZ14">
        <v>45</v>
      </c>
      <c r="BA14">
        <v>0</v>
      </c>
      <c r="BB14">
        <v>15</v>
      </c>
      <c r="BC14">
        <v>0</v>
      </c>
      <c r="BD14">
        <v>115.16</v>
      </c>
      <c r="BE14">
        <v>108.12</v>
      </c>
      <c r="BF14">
        <v>0</v>
      </c>
    </row>
    <row r="15" spans="1:58">
      <c r="A15" t="s">
        <v>250</v>
      </c>
      <c r="G15" t="s">
        <v>57</v>
      </c>
      <c r="H15" s="115">
        <v>26.29</v>
      </c>
      <c r="I15" s="88">
        <v>0.64999999999999991</v>
      </c>
      <c r="J15" s="88">
        <v>1.71</v>
      </c>
      <c r="K15" s="88">
        <v>0</v>
      </c>
      <c r="L15" s="88">
        <v>4.8099999999999996</v>
      </c>
      <c r="M15" s="116">
        <v>0</v>
      </c>
      <c r="N15" s="115">
        <v>153.12</v>
      </c>
      <c r="O15" s="88">
        <v>206.99</v>
      </c>
      <c r="P15" s="88">
        <v>0</v>
      </c>
      <c r="Q15" s="88">
        <v>0</v>
      </c>
      <c r="R15" s="88">
        <v>0</v>
      </c>
      <c r="S15" s="116">
        <v>0</v>
      </c>
      <c r="W15">
        <v>0.38</v>
      </c>
      <c r="X15">
        <v>0.77</v>
      </c>
      <c r="Y15">
        <v>0.28999999999999998</v>
      </c>
      <c r="Z15">
        <v>0.3</v>
      </c>
      <c r="AA15">
        <v>0.4</v>
      </c>
      <c r="AB15">
        <v>0.8</v>
      </c>
      <c r="AC15">
        <v>0.38</v>
      </c>
      <c r="AD15">
        <v>0.36</v>
      </c>
      <c r="AE15">
        <v>0</v>
      </c>
      <c r="AF15">
        <v>18.260000000000002</v>
      </c>
      <c r="AG15">
        <v>0</v>
      </c>
      <c r="AH15">
        <v>0.43</v>
      </c>
      <c r="AI15">
        <v>0.64</v>
      </c>
      <c r="AJ15">
        <v>0.4</v>
      </c>
      <c r="AK15">
        <v>4.8099999999999996</v>
      </c>
      <c r="AL15">
        <v>0.32</v>
      </c>
      <c r="AM15">
        <v>0.43</v>
      </c>
      <c r="AN15">
        <v>0</v>
      </c>
      <c r="AO15">
        <v>2.88</v>
      </c>
      <c r="AP15">
        <v>1.39</v>
      </c>
      <c r="AQ15">
        <v>0.22</v>
      </c>
      <c r="AR15">
        <v>4.3</v>
      </c>
      <c r="AS15">
        <v>1.83</v>
      </c>
      <c r="AT15">
        <v>0</v>
      </c>
      <c r="AU15">
        <v>1.4</v>
      </c>
      <c r="AV15">
        <v>4.3</v>
      </c>
      <c r="AW15">
        <v>0</v>
      </c>
      <c r="AX15">
        <v>30</v>
      </c>
      <c r="AY15">
        <v>35</v>
      </c>
      <c r="AZ15">
        <v>45</v>
      </c>
      <c r="BA15">
        <v>0</v>
      </c>
      <c r="BB15">
        <v>15</v>
      </c>
      <c r="BC15">
        <v>0</v>
      </c>
      <c r="BD15">
        <v>115.16</v>
      </c>
      <c r="BE15">
        <v>108.12</v>
      </c>
      <c r="BF15">
        <v>0</v>
      </c>
    </row>
    <row r="16" spans="1:58">
      <c r="A16" t="s">
        <v>251</v>
      </c>
      <c r="G16" t="s">
        <v>58</v>
      </c>
      <c r="H16" s="115">
        <v>26.29</v>
      </c>
      <c r="I16" s="88">
        <v>0.64999999999999991</v>
      </c>
      <c r="J16" s="88">
        <v>1.71</v>
      </c>
      <c r="K16" s="88">
        <v>0</v>
      </c>
      <c r="L16" s="88">
        <v>4.8099999999999996</v>
      </c>
      <c r="M16" s="116">
        <v>0</v>
      </c>
      <c r="N16" s="115">
        <v>153.12</v>
      </c>
      <c r="O16" s="88">
        <v>206.99</v>
      </c>
      <c r="P16" s="88">
        <v>0</v>
      </c>
      <c r="Q16" s="88">
        <v>0</v>
      </c>
      <c r="R16" s="88">
        <v>0</v>
      </c>
      <c r="S16" s="116">
        <v>0</v>
      </c>
      <c r="W16">
        <v>0.38</v>
      </c>
      <c r="X16">
        <v>0.77</v>
      </c>
      <c r="Y16">
        <v>0.28999999999999998</v>
      </c>
      <c r="Z16">
        <v>0.3</v>
      </c>
      <c r="AA16">
        <v>0.4</v>
      </c>
      <c r="AB16">
        <v>0.8</v>
      </c>
      <c r="AC16">
        <v>0.38</v>
      </c>
      <c r="AD16">
        <v>0.36</v>
      </c>
      <c r="AE16">
        <v>0</v>
      </c>
      <c r="AF16">
        <v>18.260000000000002</v>
      </c>
      <c r="AG16">
        <v>0</v>
      </c>
      <c r="AH16">
        <v>0.43</v>
      </c>
      <c r="AI16">
        <v>0.64</v>
      </c>
      <c r="AJ16">
        <v>0.4</v>
      </c>
      <c r="AK16">
        <v>4.8099999999999996</v>
      </c>
      <c r="AL16">
        <v>0.32</v>
      </c>
      <c r="AM16">
        <v>0.43</v>
      </c>
      <c r="AN16">
        <v>0</v>
      </c>
      <c r="AO16">
        <v>2.88</v>
      </c>
      <c r="AP16">
        <v>1.39</v>
      </c>
      <c r="AQ16">
        <v>0.22</v>
      </c>
      <c r="AR16">
        <v>4.3</v>
      </c>
      <c r="AS16">
        <v>1.83</v>
      </c>
      <c r="AT16">
        <v>0</v>
      </c>
      <c r="AU16">
        <v>1.4</v>
      </c>
      <c r="AV16">
        <v>4.3</v>
      </c>
      <c r="AW16">
        <v>0</v>
      </c>
      <c r="AX16">
        <v>30</v>
      </c>
      <c r="AY16">
        <v>35</v>
      </c>
      <c r="AZ16">
        <v>45</v>
      </c>
      <c r="BA16">
        <v>0</v>
      </c>
      <c r="BB16">
        <v>15</v>
      </c>
      <c r="BC16">
        <v>0</v>
      </c>
      <c r="BD16">
        <v>115.16</v>
      </c>
      <c r="BE16">
        <v>108.12</v>
      </c>
      <c r="BF16">
        <v>0</v>
      </c>
    </row>
    <row r="17" spans="1:58">
      <c r="A17" t="s">
        <v>252</v>
      </c>
      <c r="G17" t="s">
        <v>59</v>
      </c>
      <c r="H17" s="115">
        <v>26.29</v>
      </c>
      <c r="I17" s="88">
        <v>0.64999999999999991</v>
      </c>
      <c r="J17" s="88">
        <v>1.71</v>
      </c>
      <c r="K17" s="88">
        <v>0</v>
      </c>
      <c r="L17" s="88">
        <v>4.8099999999999996</v>
      </c>
      <c r="M17" s="116">
        <v>0</v>
      </c>
      <c r="N17" s="115">
        <v>153.12</v>
      </c>
      <c r="O17" s="88">
        <v>206.99</v>
      </c>
      <c r="P17" s="88">
        <v>0</v>
      </c>
      <c r="Q17" s="88">
        <v>0</v>
      </c>
      <c r="R17" s="88">
        <v>0</v>
      </c>
      <c r="S17" s="116">
        <v>0</v>
      </c>
      <c r="W17">
        <v>0.38</v>
      </c>
      <c r="X17">
        <v>0.77</v>
      </c>
      <c r="Y17">
        <v>0.28999999999999998</v>
      </c>
      <c r="Z17">
        <v>0.3</v>
      </c>
      <c r="AA17">
        <v>0.4</v>
      </c>
      <c r="AB17">
        <v>0.8</v>
      </c>
      <c r="AC17">
        <v>0.38</v>
      </c>
      <c r="AD17">
        <v>0.36</v>
      </c>
      <c r="AE17">
        <v>0</v>
      </c>
      <c r="AF17">
        <v>18.260000000000002</v>
      </c>
      <c r="AG17">
        <v>0</v>
      </c>
      <c r="AH17">
        <v>0.43</v>
      </c>
      <c r="AI17">
        <v>0.64</v>
      </c>
      <c r="AJ17">
        <v>0.4</v>
      </c>
      <c r="AK17">
        <v>4.8099999999999996</v>
      </c>
      <c r="AL17">
        <v>0.32</v>
      </c>
      <c r="AM17">
        <v>0.43</v>
      </c>
      <c r="AN17">
        <v>0</v>
      </c>
      <c r="AO17">
        <v>2.88</v>
      </c>
      <c r="AP17">
        <v>1.39</v>
      </c>
      <c r="AQ17">
        <v>0.22</v>
      </c>
      <c r="AR17">
        <v>4.3</v>
      </c>
      <c r="AS17">
        <v>1.83</v>
      </c>
      <c r="AT17">
        <v>0</v>
      </c>
      <c r="AU17">
        <v>1.4</v>
      </c>
      <c r="AV17">
        <v>4.3</v>
      </c>
      <c r="AW17">
        <v>0</v>
      </c>
      <c r="AX17">
        <v>30</v>
      </c>
      <c r="AY17">
        <v>35</v>
      </c>
      <c r="AZ17">
        <v>45</v>
      </c>
      <c r="BA17">
        <v>0</v>
      </c>
      <c r="BB17">
        <v>15</v>
      </c>
      <c r="BC17">
        <v>0</v>
      </c>
      <c r="BD17">
        <v>115.16</v>
      </c>
      <c r="BE17">
        <v>108.12</v>
      </c>
      <c r="BF17">
        <v>0</v>
      </c>
    </row>
    <row r="18" spans="1:58">
      <c r="A18" t="s">
        <v>253</v>
      </c>
      <c r="G18" t="s">
        <v>60</v>
      </c>
      <c r="H18" s="115">
        <v>26.29</v>
      </c>
      <c r="I18" s="88">
        <v>0.64999999999999991</v>
      </c>
      <c r="J18" s="88">
        <v>1.71</v>
      </c>
      <c r="K18" s="88">
        <v>0</v>
      </c>
      <c r="L18" s="88">
        <v>4.8099999999999996</v>
      </c>
      <c r="M18" s="116">
        <v>0</v>
      </c>
      <c r="N18" s="115">
        <v>153.12</v>
      </c>
      <c r="O18" s="88">
        <v>206.99</v>
      </c>
      <c r="P18" s="88">
        <v>0</v>
      </c>
      <c r="Q18" s="88">
        <v>0</v>
      </c>
      <c r="R18" s="88">
        <v>0</v>
      </c>
      <c r="S18" s="116">
        <v>0</v>
      </c>
      <c r="W18">
        <v>0.38</v>
      </c>
      <c r="X18">
        <v>0.77</v>
      </c>
      <c r="Y18">
        <v>0.28999999999999998</v>
      </c>
      <c r="Z18">
        <v>0.3</v>
      </c>
      <c r="AA18">
        <v>0.4</v>
      </c>
      <c r="AB18">
        <v>0.8</v>
      </c>
      <c r="AC18">
        <v>0.38</v>
      </c>
      <c r="AD18">
        <v>0.36</v>
      </c>
      <c r="AE18">
        <v>0</v>
      </c>
      <c r="AF18">
        <v>18.260000000000002</v>
      </c>
      <c r="AG18">
        <v>0</v>
      </c>
      <c r="AH18">
        <v>0.43</v>
      </c>
      <c r="AI18">
        <v>0.64</v>
      </c>
      <c r="AJ18">
        <v>0.4</v>
      </c>
      <c r="AK18">
        <v>4.8099999999999996</v>
      </c>
      <c r="AL18">
        <v>0.32</v>
      </c>
      <c r="AM18">
        <v>0.43</v>
      </c>
      <c r="AN18">
        <v>0</v>
      </c>
      <c r="AO18">
        <v>2.88</v>
      </c>
      <c r="AP18">
        <v>1.39</v>
      </c>
      <c r="AQ18">
        <v>0.22</v>
      </c>
      <c r="AR18">
        <v>4.3</v>
      </c>
      <c r="AS18">
        <v>1.83</v>
      </c>
      <c r="AT18">
        <v>0</v>
      </c>
      <c r="AU18">
        <v>1.4</v>
      </c>
      <c r="AV18">
        <v>4.3</v>
      </c>
      <c r="AW18">
        <v>0</v>
      </c>
      <c r="AX18">
        <v>30</v>
      </c>
      <c r="AY18">
        <v>35</v>
      </c>
      <c r="AZ18">
        <v>45</v>
      </c>
      <c r="BA18">
        <v>0</v>
      </c>
      <c r="BB18">
        <v>15</v>
      </c>
      <c r="BC18">
        <v>0</v>
      </c>
      <c r="BD18">
        <v>115.16</v>
      </c>
      <c r="BE18">
        <v>108.12</v>
      </c>
      <c r="BF18">
        <v>0</v>
      </c>
    </row>
    <row r="19" spans="1:58">
      <c r="A19" t="s">
        <v>267</v>
      </c>
      <c r="G19" t="s">
        <v>61</v>
      </c>
      <c r="H19" s="115">
        <v>26.29</v>
      </c>
      <c r="I19" s="88">
        <v>0.64999999999999991</v>
      </c>
      <c r="J19" s="88">
        <v>1.71</v>
      </c>
      <c r="K19" s="88">
        <v>0</v>
      </c>
      <c r="L19" s="88">
        <v>4.8099999999999996</v>
      </c>
      <c r="M19" s="116">
        <v>0</v>
      </c>
      <c r="N19" s="115">
        <v>153.12</v>
      </c>
      <c r="O19" s="88">
        <v>206.99</v>
      </c>
      <c r="P19" s="88">
        <v>0</v>
      </c>
      <c r="Q19" s="88">
        <v>0</v>
      </c>
      <c r="R19" s="88">
        <v>0</v>
      </c>
      <c r="S19" s="116">
        <v>0</v>
      </c>
      <c r="W19">
        <v>0.38</v>
      </c>
      <c r="X19">
        <v>0.77</v>
      </c>
      <c r="Y19">
        <v>0.28999999999999998</v>
      </c>
      <c r="Z19">
        <v>0.3</v>
      </c>
      <c r="AA19">
        <v>0.4</v>
      </c>
      <c r="AB19">
        <v>0.8</v>
      </c>
      <c r="AC19">
        <v>0.38</v>
      </c>
      <c r="AD19">
        <v>0.36</v>
      </c>
      <c r="AE19">
        <v>0</v>
      </c>
      <c r="AF19">
        <v>18.260000000000002</v>
      </c>
      <c r="AG19">
        <v>0</v>
      </c>
      <c r="AH19">
        <v>0.43</v>
      </c>
      <c r="AI19">
        <v>0.64</v>
      </c>
      <c r="AJ19">
        <v>0.4</v>
      </c>
      <c r="AK19">
        <v>4.8099999999999996</v>
      </c>
      <c r="AL19">
        <v>0.32</v>
      </c>
      <c r="AM19">
        <v>0.43</v>
      </c>
      <c r="AN19">
        <v>0</v>
      </c>
      <c r="AO19">
        <v>2.88</v>
      </c>
      <c r="AP19">
        <v>1.39</v>
      </c>
      <c r="AQ19">
        <v>0.22</v>
      </c>
      <c r="AR19">
        <v>4.3</v>
      </c>
      <c r="AS19">
        <v>1.83</v>
      </c>
      <c r="AT19">
        <v>0</v>
      </c>
      <c r="AU19">
        <v>1.4</v>
      </c>
      <c r="AV19">
        <v>4.3</v>
      </c>
      <c r="AW19">
        <v>0</v>
      </c>
      <c r="AX19">
        <v>30</v>
      </c>
      <c r="AY19">
        <v>35</v>
      </c>
      <c r="AZ19">
        <v>45</v>
      </c>
      <c r="BA19">
        <v>0</v>
      </c>
      <c r="BB19">
        <v>15</v>
      </c>
      <c r="BC19">
        <v>0</v>
      </c>
      <c r="BD19">
        <v>115.16</v>
      </c>
      <c r="BE19">
        <v>108.12</v>
      </c>
      <c r="BF19">
        <v>0</v>
      </c>
    </row>
    <row r="20" spans="1:58">
      <c r="A20" t="s">
        <v>268</v>
      </c>
      <c r="G20" t="s">
        <v>62</v>
      </c>
      <c r="H20" s="115">
        <v>26.29</v>
      </c>
      <c r="I20" s="88">
        <v>0.64999999999999991</v>
      </c>
      <c r="J20" s="88">
        <v>1.71</v>
      </c>
      <c r="K20" s="88">
        <v>0</v>
      </c>
      <c r="L20" s="88">
        <v>4.8099999999999996</v>
      </c>
      <c r="M20" s="116">
        <v>0</v>
      </c>
      <c r="N20" s="115">
        <v>153.12</v>
      </c>
      <c r="O20" s="88">
        <v>206.99</v>
      </c>
      <c r="P20" s="88">
        <v>0</v>
      </c>
      <c r="Q20" s="88">
        <v>0</v>
      </c>
      <c r="R20" s="88">
        <v>0</v>
      </c>
      <c r="S20" s="116">
        <v>0</v>
      </c>
      <c r="W20">
        <v>0.38</v>
      </c>
      <c r="X20">
        <v>0.77</v>
      </c>
      <c r="Y20">
        <v>0.28999999999999998</v>
      </c>
      <c r="Z20">
        <v>0.3</v>
      </c>
      <c r="AA20">
        <v>0.4</v>
      </c>
      <c r="AB20">
        <v>0.8</v>
      </c>
      <c r="AC20">
        <v>0.38</v>
      </c>
      <c r="AD20">
        <v>0.36</v>
      </c>
      <c r="AE20">
        <v>0</v>
      </c>
      <c r="AF20">
        <v>18.260000000000002</v>
      </c>
      <c r="AG20">
        <v>0</v>
      </c>
      <c r="AH20">
        <v>0.43</v>
      </c>
      <c r="AI20">
        <v>0.64</v>
      </c>
      <c r="AJ20">
        <v>0.4</v>
      </c>
      <c r="AK20">
        <v>4.8099999999999996</v>
      </c>
      <c r="AL20">
        <v>0.32</v>
      </c>
      <c r="AM20">
        <v>0.43</v>
      </c>
      <c r="AN20">
        <v>0</v>
      </c>
      <c r="AO20">
        <v>2.88</v>
      </c>
      <c r="AP20">
        <v>1.39</v>
      </c>
      <c r="AQ20">
        <v>0.22</v>
      </c>
      <c r="AR20">
        <v>4.3</v>
      </c>
      <c r="AS20">
        <v>1.83</v>
      </c>
      <c r="AT20">
        <v>0</v>
      </c>
      <c r="AU20">
        <v>1.4</v>
      </c>
      <c r="AV20">
        <v>4.3</v>
      </c>
      <c r="AW20">
        <v>0</v>
      </c>
      <c r="AX20">
        <v>30</v>
      </c>
      <c r="AY20">
        <v>35</v>
      </c>
      <c r="AZ20">
        <v>45</v>
      </c>
      <c r="BA20">
        <v>0</v>
      </c>
      <c r="BB20">
        <v>15</v>
      </c>
      <c r="BC20">
        <v>0</v>
      </c>
      <c r="BD20">
        <v>115.16</v>
      </c>
      <c r="BE20">
        <v>108.12</v>
      </c>
      <c r="BF20">
        <v>0</v>
      </c>
    </row>
    <row r="21" spans="1:58">
      <c r="A21" t="s">
        <v>254</v>
      </c>
      <c r="G21" t="s">
        <v>63</v>
      </c>
      <c r="H21" s="115">
        <v>26.29</v>
      </c>
      <c r="I21" s="88">
        <v>0.64999999999999991</v>
      </c>
      <c r="J21" s="88">
        <v>1.71</v>
      </c>
      <c r="K21" s="88">
        <v>0</v>
      </c>
      <c r="L21" s="88">
        <v>4.8099999999999996</v>
      </c>
      <c r="M21" s="116">
        <v>0</v>
      </c>
      <c r="N21" s="115">
        <v>153.12</v>
      </c>
      <c r="O21" s="88">
        <v>206.99</v>
      </c>
      <c r="P21" s="88">
        <v>0</v>
      </c>
      <c r="Q21" s="88">
        <v>0</v>
      </c>
      <c r="R21" s="88">
        <v>0</v>
      </c>
      <c r="S21" s="116">
        <v>0</v>
      </c>
      <c r="W21">
        <v>0.38</v>
      </c>
      <c r="X21">
        <v>0.77</v>
      </c>
      <c r="Y21">
        <v>0.28999999999999998</v>
      </c>
      <c r="Z21">
        <v>0.3</v>
      </c>
      <c r="AA21">
        <v>0.4</v>
      </c>
      <c r="AB21">
        <v>0.8</v>
      </c>
      <c r="AC21">
        <v>0.38</v>
      </c>
      <c r="AD21">
        <v>0.36</v>
      </c>
      <c r="AE21">
        <v>0</v>
      </c>
      <c r="AF21">
        <v>18.260000000000002</v>
      </c>
      <c r="AG21">
        <v>0</v>
      </c>
      <c r="AH21">
        <v>0.43</v>
      </c>
      <c r="AI21">
        <v>0.64</v>
      </c>
      <c r="AJ21">
        <v>0.4</v>
      </c>
      <c r="AK21">
        <v>4.8099999999999996</v>
      </c>
      <c r="AL21">
        <v>0.32</v>
      </c>
      <c r="AM21">
        <v>0.43</v>
      </c>
      <c r="AN21">
        <v>0</v>
      </c>
      <c r="AO21">
        <v>2.88</v>
      </c>
      <c r="AP21">
        <v>1.39</v>
      </c>
      <c r="AQ21">
        <v>0.22</v>
      </c>
      <c r="AR21">
        <v>4.3</v>
      </c>
      <c r="AS21">
        <v>1.83</v>
      </c>
      <c r="AT21">
        <v>0</v>
      </c>
      <c r="AU21">
        <v>1.4</v>
      </c>
      <c r="AV21">
        <v>4.3</v>
      </c>
      <c r="AW21">
        <v>0</v>
      </c>
      <c r="AX21">
        <v>30</v>
      </c>
      <c r="AY21">
        <v>35</v>
      </c>
      <c r="AZ21">
        <v>45</v>
      </c>
      <c r="BA21">
        <v>0</v>
      </c>
      <c r="BB21">
        <v>15</v>
      </c>
      <c r="BC21">
        <v>0</v>
      </c>
      <c r="BD21">
        <v>115.16</v>
      </c>
      <c r="BE21">
        <v>108.12</v>
      </c>
      <c r="BF21">
        <v>0</v>
      </c>
    </row>
    <row r="22" spans="1:58">
      <c r="A22" t="s">
        <v>255</v>
      </c>
      <c r="G22" t="s">
        <v>64</v>
      </c>
      <c r="H22" s="115">
        <v>26.29</v>
      </c>
      <c r="I22" s="88">
        <v>0.64999999999999991</v>
      </c>
      <c r="J22" s="88">
        <v>1.71</v>
      </c>
      <c r="K22" s="88">
        <v>0</v>
      </c>
      <c r="L22" s="88">
        <v>4.8099999999999996</v>
      </c>
      <c r="M22" s="116">
        <v>0</v>
      </c>
      <c r="N22" s="115">
        <v>153.12</v>
      </c>
      <c r="O22" s="88">
        <v>206.99</v>
      </c>
      <c r="P22" s="88">
        <v>0</v>
      </c>
      <c r="Q22" s="88">
        <v>0</v>
      </c>
      <c r="R22" s="88">
        <v>0</v>
      </c>
      <c r="S22" s="116">
        <v>0</v>
      </c>
      <c r="W22">
        <v>0.38</v>
      </c>
      <c r="X22">
        <v>0.77</v>
      </c>
      <c r="Y22">
        <v>0.28999999999999998</v>
      </c>
      <c r="Z22">
        <v>0.3</v>
      </c>
      <c r="AA22">
        <v>0.4</v>
      </c>
      <c r="AB22">
        <v>0.8</v>
      </c>
      <c r="AC22">
        <v>0.38</v>
      </c>
      <c r="AD22">
        <v>0.36</v>
      </c>
      <c r="AE22">
        <v>0</v>
      </c>
      <c r="AF22">
        <v>18.260000000000002</v>
      </c>
      <c r="AG22">
        <v>0</v>
      </c>
      <c r="AH22">
        <v>0.43</v>
      </c>
      <c r="AI22">
        <v>0.64</v>
      </c>
      <c r="AJ22">
        <v>0.4</v>
      </c>
      <c r="AK22">
        <v>4.8099999999999996</v>
      </c>
      <c r="AL22">
        <v>0.32</v>
      </c>
      <c r="AM22">
        <v>0.43</v>
      </c>
      <c r="AN22">
        <v>0</v>
      </c>
      <c r="AO22">
        <v>2.88</v>
      </c>
      <c r="AP22">
        <v>1.39</v>
      </c>
      <c r="AQ22">
        <v>0.22</v>
      </c>
      <c r="AR22">
        <v>4.3</v>
      </c>
      <c r="AS22">
        <v>1.83</v>
      </c>
      <c r="AT22">
        <v>0</v>
      </c>
      <c r="AU22">
        <v>1.4</v>
      </c>
      <c r="AV22">
        <v>4.3</v>
      </c>
      <c r="AW22">
        <v>0</v>
      </c>
      <c r="AX22">
        <v>30</v>
      </c>
      <c r="AY22">
        <v>35</v>
      </c>
      <c r="AZ22">
        <v>45</v>
      </c>
      <c r="BA22">
        <v>0</v>
      </c>
      <c r="BB22">
        <v>15</v>
      </c>
      <c r="BC22">
        <v>0</v>
      </c>
      <c r="BD22">
        <v>115.16</v>
      </c>
      <c r="BE22">
        <v>108.12</v>
      </c>
      <c r="BF22">
        <v>0</v>
      </c>
    </row>
    <row r="23" spans="1:58">
      <c r="A23" t="s">
        <v>256</v>
      </c>
      <c r="G23" t="s">
        <v>65</v>
      </c>
      <c r="H23" s="115">
        <v>26.29</v>
      </c>
      <c r="I23" s="88">
        <v>0.64999999999999991</v>
      </c>
      <c r="J23" s="88">
        <v>1.71</v>
      </c>
      <c r="K23" s="88">
        <v>0</v>
      </c>
      <c r="L23" s="88">
        <v>4.8099999999999996</v>
      </c>
      <c r="M23" s="116">
        <v>0</v>
      </c>
      <c r="N23" s="115">
        <v>153.12</v>
      </c>
      <c r="O23" s="88">
        <v>206.99</v>
      </c>
      <c r="P23" s="88">
        <v>0</v>
      </c>
      <c r="Q23" s="88">
        <v>0</v>
      </c>
      <c r="R23" s="88">
        <v>0</v>
      </c>
      <c r="S23" s="116">
        <v>0</v>
      </c>
      <c r="W23">
        <v>0.38</v>
      </c>
      <c r="X23">
        <v>0.77</v>
      </c>
      <c r="Y23">
        <v>0.28999999999999998</v>
      </c>
      <c r="Z23">
        <v>0.3</v>
      </c>
      <c r="AA23">
        <v>0.4</v>
      </c>
      <c r="AB23">
        <v>0.8</v>
      </c>
      <c r="AC23">
        <v>0.38</v>
      </c>
      <c r="AD23">
        <v>0.36</v>
      </c>
      <c r="AE23">
        <v>0</v>
      </c>
      <c r="AF23">
        <v>18.260000000000002</v>
      </c>
      <c r="AG23">
        <v>0</v>
      </c>
      <c r="AH23">
        <v>0.43</v>
      </c>
      <c r="AI23">
        <v>0.64</v>
      </c>
      <c r="AJ23">
        <v>0.4</v>
      </c>
      <c r="AK23">
        <v>4.8099999999999996</v>
      </c>
      <c r="AL23">
        <v>0.32</v>
      </c>
      <c r="AM23">
        <v>0.43</v>
      </c>
      <c r="AN23">
        <v>0</v>
      </c>
      <c r="AO23">
        <v>2.88</v>
      </c>
      <c r="AP23">
        <v>1.39</v>
      </c>
      <c r="AQ23">
        <v>0.22</v>
      </c>
      <c r="AR23">
        <v>4.3</v>
      </c>
      <c r="AS23">
        <v>1.83</v>
      </c>
      <c r="AT23">
        <v>0</v>
      </c>
      <c r="AU23">
        <v>1.4</v>
      </c>
      <c r="AV23">
        <v>4.3</v>
      </c>
      <c r="AW23">
        <v>0</v>
      </c>
      <c r="AX23">
        <v>30</v>
      </c>
      <c r="AY23">
        <v>35</v>
      </c>
      <c r="AZ23">
        <v>45</v>
      </c>
      <c r="BA23">
        <v>0</v>
      </c>
      <c r="BB23">
        <v>15</v>
      </c>
      <c r="BC23">
        <v>0</v>
      </c>
      <c r="BD23">
        <v>115.16</v>
      </c>
      <c r="BE23">
        <v>108.12</v>
      </c>
      <c r="BF23">
        <v>0</v>
      </c>
    </row>
    <row r="24" spans="1:58">
      <c r="A24" t="s">
        <v>257</v>
      </c>
      <c r="G24" t="s">
        <v>66</v>
      </c>
      <c r="H24" s="115">
        <v>26.29</v>
      </c>
      <c r="I24" s="88">
        <v>0.64999999999999991</v>
      </c>
      <c r="J24" s="88">
        <v>1.71</v>
      </c>
      <c r="K24" s="88">
        <v>0</v>
      </c>
      <c r="L24" s="88">
        <v>4.8099999999999996</v>
      </c>
      <c r="M24" s="116">
        <v>0</v>
      </c>
      <c r="N24" s="115">
        <v>153.12</v>
      </c>
      <c r="O24" s="88">
        <v>206.99</v>
      </c>
      <c r="P24" s="88">
        <v>0</v>
      </c>
      <c r="Q24" s="88">
        <v>0</v>
      </c>
      <c r="R24" s="88">
        <v>0</v>
      </c>
      <c r="S24" s="116">
        <v>0</v>
      </c>
      <c r="W24">
        <v>0.38</v>
      </c>
      <c r="X24">
        <v>0.77</v>
      </c>
      <c r="Y24">
        <v>0.28999999999999998</v>
      </c>
      <c r="Z24">
        <v>0.3</v>
      </c>
      <c r="AA24">
        <v>0.4</v>
      </c>
      <c r="AB24">
        <v>0.8</v>
      </c>
      <c r="AC24">
        <v>0.38</v>
      </c>
      <c r="AD24">
        <v>0.36</v>
      </c>
      <c r="AE24">
        <v>0</v>
      </c>
      <c r="AF24">
        <v>18.260000000000002</v>
      </c>
      <c r="AG24">
        <v>0</v>
      </c>
      <c r="AH24">
        <v>0.43</v>
      </c>
      <c r="AI24">
        <v>0.64</v>
      </c>
      <c r="AJ24">
        <v>0.4</v>
      </c>
      <c r="AK24">
        <v>4.8099999999999996</v>
      </c>
      <c r="AL24">
        <v>0.32</v>
      </c>
      <c r="AM24">
        <v>0.43</v>
      </c>
      <c r="AN24">
        <v>0</v>
      </c>
      <c r="AO24">
        <v>2.88</v>
      </c>
      <c r="AP24">
        <v>1.39</v>
      </c>
      <c r="AQ24">
        <v>0.22</v>
      </c>
      <c r="AR24">
        <v>4.3</v>
      </c>
      <c r="AS24">
        <v>1.83</v>
      </c>
      <c r="AT24">
        <v>0</v>
      </c>
      <c r="AU24">
        <v>1.4</v>
      </c>
      <c r="AV24">
        <v>4.3</v>
      </c>
      <c r="AW24">
        <v>0</v>
      </c>
      <c r="AX24">
        <v>30</v>
      </c>
      <c r="AY24">
        <v>35</v>
      </c>
      <c r="AZ24">
        <v>45</v>
      </c>
      <c r="BA24">
        <v>0</v>
      </c>
      <c r="BB24">
        <v>15</v>
      </c>
      <c r="BC24">
        <v>0</v>
      </c>
      <c r="BD24">
        <v>115.16</v>
      </c>
      <c r="BE24">
        <v>108.12</v>
      </c>
      <c r="BF24">
        <v>0</v>
      </c>
    </row>
    <row r="25" spans="1:58">
      <c r="A25" t="s">
        <v>258</v>
      </c>
      <c r="G25" t="s">
        <v>67</v>
      </c>
      <c r="H25" s="115">
        <v>26.29</v>
      </c>
      <c r="I25" s="88">
        <v>0.64999999999999991</v>
      </c>
      <c r="J25" s="88">
        <v>1.71</v>
      </c>
      <c r="K25" s="88">
        <v>0</v>
      </c>
      <c r="L25" s="88">
        <v>4.8099999999999996</v>
      </c>
      <c r="M25" s="116">
        <v>0</v>
      </c>
      <c r="N25" s="115">
        <v>153.12</v>
      </c>
      <c r="O25" s="88">
        <v>206.99</v>
      </c>
      <c r="P25" s="88">
        <v>0</v>
      </c>
      <c r="Q25" s="88">
        <v>0</v>
      </c>
      <c r="R25" s="88">
        <v>0</v>
      </c>
      <c r="S25" s="116">
        <v>0</v>
      </c>
      <c r="W25">
        <v>0.38</v>
      </c>
      <c r="X25">
        <v>0.77</v>
      </c>
      <c r="Y25">
        <v>0.28999999999999998</v>
      </c>
      <c r="Z25">
        <v>0.3</v>
      </c>
      <c r="AA25">
        <v>0.4</v>
      </c>
      <c r="AB25">
        <v>0.8</v>
      </c>
      <c r="AC25">
        <v>0.38</v>
      </c>
      <c r="AD25">
        <v>0.36</v>
      </c>
      <c r="AE25">
        <v>0</v>
      </c>
      <c r="AF25">
        <v>18.260000000000002</v>
      </c>
      <c r="AG25">
        <v>0</v>
      </c>
      <c r="AH25">
        <v>0.43</v>
      </c>
      <c r="AI25">
        <v>0.64</v>
      </c>
      <c r="AJ25">
        <v>0.4</v>
      </c>
      <c r="AK25">
        <v>4.8099999999999996</v>
      </c>
      <c r="AL25">
        <v>0.32</v>
      </c>
      <c r="AM25">
        <v>0.43</v>
      </c>
      <c r="AN25">
        <v>0</v>
      </c>
      <c r="AO25">
        <v>2.88</v>
      </c>
      <c r="AP25">
        <v>1.39</v>
      </c>
      <c r="AQ25">
        <v>0.22</v>
      </c>
      <c r="AR25">
        <v>4.3</v>
      </c>
      <c r="AS25">
        <v>1.83</v>
      </c>
      <c r="AT25">
        <v>0</v>
      </c>
      <c r="AU25">
        <v>1.4</v>
      </c>
      <c r="AV25">
        <v>4.3</v>
      </c>
      <c r="AW25">
        <v>0</v>
      </c>
      <c r="AX25">
        <v>30</v>
      </c>
      <c r="AY25">
        <v>35</v>
      </c>
      <c r="AZ25">
        <v>45</v>
      </c>
      <c r="BA25">
        <v>0</v>
      </c>
      <c r="BB25">
        <v>15</v>
      </c>
      <c r="BC25">
        <v>0</v>
      </c>
      <c r="BD25">
        <v>115.16</v>
      </c>
      <c r="BE25">
        <v>108.12</v>
      </c>
      <c r="BF25">
        <v>0</v>
      </c>
    </row>
    <row r="26" spans="1:58">
      <c r="A26" t="s">
        <v>259</v>
      </c>
      <c r="G26" t="s">
        <v>68</v>
      </c>
      <c r="H26" s="115">
        <v>26.29</v>
      </c>
      <c r="I26" s="88">
        <v>0.64999999999999991</v>
      </c>
      <c r="J26" s="88">
        <v>1.71</v>
      </c>
      <c r="K26" s="88">
        <v>0</v>
      </c>
      <c r="L26" s="88">
        <v>4.8099999999999996</v>
      </c>
      <c r="M26" s="116">
        <v>0</v>
      </c>
      <c r="N26" s="115">
        <v>153.12</v>
      </c>
      <c r="O26" s="88">
        <v>206.99</v>
      </c>
      <c r="P26" s="88">
        <v>0</v>
      </c>
      <c r="Q26" s="88">
        <v>0</v>
      </c>
      <c r="R26" s="88">
        <v>0</v>
      </c>
      <c r="S26" s="116">
        <v>0</v>
      </c>
      <c r="W26">
        <v>0.38</v>
      </c>
      <c r="X26">
        <v>0.77</v>
      </c>
      <c r="Y26">
        <v>0.28999999999999998</v>
      </c>
      <c r="Z26">
        <v>0.3</v>
      </c>
      <c r="AA26">
        <v>0.4</v>
      </c>
      <c r="AB26">
        <v>0.8</v>
      </c>
      <c r="AC26">
        <v>0.38</v>
      </c>
      <c r="AD26">
        <v>0.36</v>
      </c>
      <c r="AE26">
        <v>0</v>
      </c>
      <c r="AF26">
        <v>18.260000000000002</v>
      </c>
      <c r="AG26">
        <v>0</v>
      </c>
      <c r="AH26">
        <v>0.43</v>
      </c>
      <c r="AI26">
        <v>0.64</v>
      </c>
      <c r="AJ26">
        <v>0.4</v>
      </c>
      <c r="AK26">
        <v>4.8099999999999996</v>
      </c>
      <c r="AL26">
        <v>0.32</v>
      </c>
      <c r="AM26">
        <v>0.43</v>
      </c>
      <c r="AN26">
        <v>0</v>
      </c>
      <c r="AO26">
        <v>2.88</v>
      </c>
      <c r="AP26">
        <v>1.39</v>
      </c>
      <c r="AQ26">
        <v>0.22</v>
      </c>
      <c r="AR26">
        <v>4.3</v>
      </c>
      <c r="AS26">
        <v>1.83</v>
      </c>
      <c r="AT26">
        <v>0</v>
      </c>
      <c r="AU26">
        <v>1.4</v>
      </c>
      <c r="AV26">
        <v>4.3</v>
      </c>
      <c r="AW26">
        <v>0</v>
      </c>
      <c r="AX26">
        <v>30</v>
      </c>
      <c r="AY26">
        <v>35</v>
      </c>
      <c r="AZ26">
        <v>45</v>
      </c>
      <c r="BA26">
        <v>0</v>
      </c>
      <c r="BB26">
        <v>15</v>
      </c>
      <c r="BC26">
        <v>0</v>
      </c>
      <c r="BD26">
        <v>115.16</v>
      </c>
      <c r="BE26">
        <v>108.12</v>
      </c>
      <c r="BF26">
        <v>0</v>
      </c>
    </row>
    <row r="27" spans="1:58">
      <c r="A27" t="s">
        <v>260</v>
      </c>
      <c r="G27" t="s">
        <v>69</v>
      </c>
      <c r="H27" s="115">
        <v>26.29</v>
      </c>
      <c r="I27" s="88">
        <v>0.64999999999999991</v>
      </c>
      <c r="J27" s="88">
        <v>1.71</v>
      </c>
      <c r="K27" s="88">
        <v>0</v>
      </c>
      <c r="L27" s="88">
        <v>14.42</v>
      </c>
      <c r="M27" s="116">
        <v>0</v>
      </c>
      <c r="N27" s="115">
        <v>443.41</v>
      </c>
      <c r="O27" s="88">
        <v>206.99</v>
      </c>
      <c r="P27" s="88">
        <v>0</v>
      </c>
      <c r="Q27" s="88">
        <v>0</v>
      </c>
      <c r="R27" s="88">
        <v>0</v>
      </c>
      <c r="S27" s="116">
        <v>0</v>
      </c>
      <c r="W27">
        <v>0.4</v>
      </c>
      <c r="X27">
        <v>0.77</v>
      </c>
      <c r="Y27">
        <v>0.28999999999999998</v>
      </c>
      <c r="Z27">
        <v>0.3</v>
      </c>
      <c r="AA27">
        <v>0.4</v>
      </c>
      <c r="AB27">
        <v>0.8</v>
      </c>
      <c r="AC27">
        <v>0.38</v>
      </c>
      <c r="AD27">
        <v>0.36</v>
      </c>
      <c r="AE27">
        <v>0</v>
      </c>
      <c r="AF27">
        <v>18.260000000000002</v>
      </c>
      <c r="AG27">
        <v>0</v>
      </c>
      <c r="AH27">
        <v>0.43</v>
      </c>
      <c r="AI27">
        <v>0.64</v>
      </c>
      <c r="AJ27">
        <v>0.4</v>
      </c>
      <c r="AK27">
        <v>14.42</v>
      </c>
      <c r="AL27">
        <v>0.32</v>
      </c>
      <c r="AM27">
        <v>0.43</v>
      </c>
      <c r="AN27">
        <v>0</v>
      </c>
      <c r="AO27">
        <v>2.88</v>
      </c>
      <c r="AP27">
        <v>1.39</v>
      </c>
      <c r="AQ27">
        <v>0.2</v>
      </c>
      <c r="AR27">
        <v>4.3</v>
      </c>
      <c r="AS27">
        <v>1.83</v>
      </c>
      <c r="AT27">
        <v>248.71</v>
      </c>
      <c r="AU27">
        <v>1.4</v>
      </c>
      <c r="AV27">
        <v>4.3</v>
      </c>
      <c r="AW27">
        <v>41.58</v>
      </c>
      <c r="AX27">
        <v>30</v>
      </c>
      <c r="AY27">
        <v>35</v>
      </c>
      <c r="AZ27">
        <v>45</v>
      </c>
      <c r="BA27">
        <v>0</v>
      </c>
      <c r="BB27">
        <v>15</v>
      </c>
      <c r="BC27">
        <v>0</v>
      </c>
      <c r="BD27">
        <v>115.16</v>
      </c>
      <c r="BE27">
        <v>108.12</v>
      </c>
      <c r="BF27">
        <v>0</v>
      </c>
    </row>
    <row r="28" spans="1:58">
      <c r="A28" t="s">
        <v>261</v>
      </c>
      <c r="G28" t="s">
        <v>70</v>
      </c>
      <c r="H28" s="115">
        <v>26.29</v>
      </c>
      <c r="I28" s="88">
        <v>0.64999999999999991</v>
      </c>
      <c r="J28" s="88">
        <v>1.71</v>
      </c>
      <c r="K28" s="88">
        <v>0</v>
      </c>
      <c r="L28" s="88">
        <v>14.42</v>
      </c>
      <c r="M28" s="116">
        <v>0</v>
      </c>
      <c r="N28" s="115">
        <v>443.41</v>
      </c>
      <c r="O28" s="88">
        <v>206.99</v>
      </c>
      <c r="P28" s="88">
        <v>0</v>
      </c>
      <c r="Q28" s="88">
        <v>0</v>
      </c>
      <c r="R28" s="88">
        <v>0</v>
      </c>
      <c r="S28" s="116">
        <v>0</v>
      </c>
      <c r="W28">
        <v>0.4</v>
      </c>
      <c r="X28">
        <v>0.77</v>
      </c>
      <c r="Y28">
        <v>0.28999999999999998</v>
      </c>
      <c r="Z28">
        <v>0.3</v>
      </c>
      <c r="AA28">
        <v>0.4</v>
      </c>
      <c r="AB28">
        <v>0.8</v>
      </c>
      <c r="AC28">
        <v>0.38</v>
      </c>
      <c r="AD28">
        <v>0.36</v>
      </c>
      <c r="AE28">
        <v>0</v>
      </c>
      <c r="AF28">
        <v>18.260000000000002</v>
      </c>
      <c r="AG28">
        <v>0</v>
      </c>
      <c r="AH28">
        <v>0.43</v>
      </c>
      <c r="AI28">
        <v>0.64</v>
      </c>
      <c r="AJ28">
        <v>0.4</v>
      </c>
      <c r="AK28">
        <v>14.42</v>
      </c>
      <c r="AL28">
        <v>0.32</v>
      </c>
      <c r="AM28">
        <v>0.43</v>
      </c>
      <c r="AN28">
        <v>0</v>
      </c>
      <c r="AO28">
        <v>2.88</v>
      </c>
      <c r="AP28">
        <v>1.39</v>
      </c>
      <c r="AQ28">
        <v>0.2</v>
      </c>
      <c r="AR28">
        <v>4.3</v>
      </c>
      <c r="AS28">
        <v>1.83</v>
      </c>
      <c r="AT28">
        <v>248.71</v>
      </c>
      <c r="AU28">
        <v>1.4</v>
      </c>
      <c r="AV28">
        <v>4.3</v>
      </c>
      <c r="AW28">
        <v>41.58</v>
      </c>
      <c r="AX28">
        <v>30</v>
      </c>
      <c r="AY28">
        <v>35</v>
      </c>
      <c r="AZ28">
        <v>45</v>
      </c>
      <c r="BA28">
        <v>0</v>
      </c>
      <c r="BB28">
        <v>15</v>
      </c>
      <c r="BC28">
        <v>0</v>
      </c>
      <c r="BD28">
        <v>115.16</v>
      </c>
      <c r="BE28">
        <v>108.12</v>
      </c>
      <c r="BF28">
        <v>0</v>
      </c>
    </row>
    <row r="29" spans="1:58">
      <c r="A29" t="s">
        <v>269</v>
      </c>
      <c r="G29" t="s">
        <v>71</v>
      </c>
      <c r="H29" s="115">
        <v>26.29</v>
      </c>
      <c r="I29" s="88">
        <v>0.64999999999999991</v>
      </c>
      <c r="J29" s="88">
        <v>1.71</v>
      </c>
      <c r="K29" s="88">
        <v>0</v>
      </c>
      <c r="L29" s="88">
        <v>14.42</v>
      </c>
      <c r="M29" s="116">
        <v>0</v>
      </c>
      <c r="N29" s="115">
        <v>443.41</v>
      </c>
      <c r="O29" s="88">
        <v>206.99</v>
      </c>
      <c r="P29" s="88">
        <v>0</v>
      </c>
      <c r="Q29" s="88">
        <v>0</v>
      </c>
      <c r="R29" s="88">
        <v>0</v>
      </c>
      <c r="S29" s="116">
        <v>0</v>
      </c>
      <c r="W29">
        <v>0.4</v>
      </c>
      <c r="X29">
        <v>0.77</v>
      </c>
      <c r="Y29">
        <v>0.28999999999999998</v>
      </c>
      <c r="Z29">
        <v>0.3</v>
      </c>
      <c r="AA29">
        <v>0.4</v>
      </c>
      <c r="AB29">
        <v>0.8</v>
      </c>
      <c r="AC29">
        <v>0.38</v>
      </c>
      <c r="AD29">
        <v>0.36</v>
      </c>
      <c r="AE29">
        <v>0</v>
      </c>
      <c r="AF29">
        <v>18.260000000000002</v>
      </c>
      <c r="AG29">
        <v>0</v>
      </c>
      <c r="AH29">
        <v>0.43</v>
      </c>
      <c r="AI29">
        <v>0.64</v>
      </c>
      <c r="AJ29">
        <v>0.4</v>
      </c>
      <c r="AK29">
        <v>14.42</v>
      </c>
      <c r="AL29">
        <v>0.32</v>
      </c>
      <c r="AM29">
        <v>0.43</v>
      </c>
      <c r="AN29">
        <v>0</v>
      </c>
      <c r="AO29">
        <v>2.88</v>
      </c>
      <c r="AP29">
        <v>1.39</v>
      </c>
      <c r="AQ29">
        <v>0.2</v>
      </c>
      <c r="AR29">
        <v>4.3</v>
      </c>
      <c r="AS29">
        <v>1.83</v>
      </c>
      <c r="AT29">
        <v>248.71</v>
      </c>
      <c r="AU29">
        <v>1.4</v>
      </c>
      <c r="AV29">
        <v>4.3</v>
      </c>
      <c r="AW29">
        <v>41.58</v>
      </c>
      <c r="AX29">
        <v>30</v>
      </c>
      <c r="AY29">
        <v>35</v>
      </c>
      <c r="AZ29">
        <v>45</v>
      </c>
      <c r="BA29">
        <v>0</v>
      </c>
      <c r="BB29">
        <v>15</v>
      </c>
      <c r="BC29">
        <v>0</v>
      </c>
      <c r="BD29">
        <v>115.16</v>
      </c>
      <c r="BE29">
        <v>108.12</v>
      </c>
      <c r="BF29">
        <v>0</v>
      </c>
    </row>
    <row r="30" spans="1:58">
      <c r="A30" t="s">
        <v>270</v>
      </c>
      <c r="G30" t="s">
        <v>72</v>
      </c>
      <c r="H30" s="115">
        <v>26.29</v>
      </c>
      <c r="I30" s="88">
        <v>0.64999999999999991</v>
      </c>
      <c r="J30" s="88">
        <v>1.71</v>
      </c>
      <c r="K30" s="88">
        <v>0</v>
      </c>
      <c r="L30" s="88">
        <v>14.42</v>
      </c>
      <c r="M30" s="116">
        <v>0</v>
      </c>
      <c r="N30" s="115">
        <v>443.41</v>
      </c>
      <c r="O30" s="88">
        <v>206.99</v>
      </c>
      <c r="P30" s="88">
        <v>0</v>
      </c>
      <c r="Q30" s="88">
        <v>0</v>
      </c>
      <c r="R30" s="88">
        <v>0</v>
      </c>
      <c r="S30" s="116">
        <v>0</v>
      </c>
      <c r="W30">
        <v>0.4</v>
      </c>
      <c r="X30">
        <v>0.77</v>
      </c>
      <c r="Y30">
        <v>0.28999999999999998</v>
      </c>
      <c r="Z30">
        <v>0.3</v>
      </c>
      <c r="AA30">
        <v>0.4</v>
      </c>
      <c r="AB30">
        <v>0.8</v>
      </c>
      <c r="AC30">
        <v>0.38</v>
      </c>
      <c r="AD30">
        <v>0.36</v>
      </c>
      <c r="AE30">
        <v>0</v>
      </c>
      <c r="AF30">
        <v>18.260000000000002</v>
      </c>
      <c r="AG30">
        <v>0</v>
      </c>
      <c r="AH30">
        <v>0.43</v>
      </c>
      <c r="AI30">
        <v>0.64</v>
      </c>
      <c r="AJ30">
        <v>0.4</v>
      </c>
      <c r="AK30">
        <v>14.42</v>
      </c>
      <c r="AL30">
        <v>0.32</v>
      </c>
      <c r="AM30">
        <v>0.43</v>
      </c>
      <c r="AN30">
        <v>0</v>
      </c>
      <c r="AO30">
        <v>2.88</v>
      </c>
      <c r="AP30">
        <v>1.39</v>
      </c>
      <c r="AQ30">
        <v>0.2</v>
      </c>
      <c r="AR30">
        <v>4.3</v>
      </c>
      <c r="AS30">
        <v>1.83</v>
      </c>
      <c r="AT30">
        <v>248.71</v>
      </c>
      <c r="AU30">
        <v>1.4</v>
      </c>
      <c r="AV30">
        <v>4.3</v>
      </c>
      <c r="AW30">
        <v>41.58</v>
      </c>
      <c r="AX30">
        <v>30</v>
      </c>
      <c r="AY30">
        <v>35</v>
      </c>
      <c r="AZ30">
        <v>45</v>
      </c>
      <c r="BA30">
        <v>0</v>
      </c>
      <c r="BB30">
        <v>15</v>
      </c>
      <c r="BC30">
        <v>0</v>
      </c>
      <c r="BD30">
        <v>115.16</v>
      </c>
      <c r="BE30">
        <v>108.12</v>
      </c>
      <c r="BF30">
        <v>0</v>
      </c>
    </row>
    <row r="31" spans="1:58">
      <c r="A31" t="s">
        <v>280</v>
      </c>
      <c r="G31" t="s">
        <v>73</v>
      </c>
      <c r="H31" s="115">
        <v>25.29</v>
      </c>
      <c r="I31" s="88">
        <v>0.69</v>
      </c>
      <c r="J31" s="88">
        <v>1.71</v>
      </c>
      <c r="K31" s="88">
        <v>0</v>
      </c>
      <c r="L31" s="88">
        <v>14.42</v>
      </c>
      <c r="M31" s="116">
        <v>0</v>
      </c>
      <c r="N31" s="115">
        <v>443.41</v>
      </c>
      <c r="O31" s="88">
        <v>171.99</v>
      </c>
      <c r="P31" s="88">
        <v>0</v>
      </c>
      <c r="Q31" s="88">
        <v>0</v>
      </c>
      <c r="R31" s="88">
        <v>0</v>
      </c>
      <c r="S31" s="116">
        <v>0</v>
      </c>
      <c r="W31">
        <v>0.4</v>
      </c>
      <c r="X31">
        <v>0.77</v>
      </c>
      <c r="Y31">
        <v>0.28999999999999998</v>
      </c>
      <c r="Z31">
        <v>0.3</v>
      </c>
      <c r="AA31">
        <v>0.4</v>
      </c>
      <c r="AB31">
        <v>0.8</v>
      </c>
      <c r="AC31">
        <v>0.38</v>
      </c>
      <c r="AD31">
        <v>0.4</v>
      </c>
      <c r="AE31">
        <v>0</v>
      </c>
      <c r="AF31">
        <v>17.3</v>
      </c>
      <c r="AG31">
        <v>0</v>
      </c>
      <c r="AH31">
        <v>0.43</v>
      </c>
      <c r="AI31">
        <v>0.6</v>
      </c>
      <c r="AJ31">
        <v>0.4</v>
      </c>
      <c r="AK31">
        <v>14.42</v>
      </c>
      <c r="AL31">
        <v>0.32</v>
      </c>
      <c r="AM31">
        <v>0.43</v>
      </c>
      <c r="AN31">
        <v>0</v>
      </c>
      <c r="AO31">
        <v>2.88</v>
      </c>
      <c r="AP31">
        <v>1.39</v>
      </c>
      <c r="AQ31">
        <v>0.2</v>
      </c>
      <c r="AR31">
        <v>4.3</v>
      </c>
      <c r="AS31">
        <v>1.83</v>
      </c>
      <c r="AT31">
        <v>248.71</v>
      </c>
      <c r="AU31">
        <v>1.4</v>
      </c>
      <c r="AV31">
        <v>4.3</v>
      </c>
      <c r="AW31">
        <v>41.58</v>
      </c>
      <c r="AX31">
        <v>30</v>
      </c>
      <c r="AY31">
        <v>0</v>
      </c>
      <c r="AZ31">
        <v>45</v>
      </c>
      <c r="BA31">
        <v>0</v>
      </c>
      <c r="BB31">
        <v>15</v>
      </c>
      <c r="BC31">
        <v>0</v>
      </c>
      <c r="BD31">
        <v>115.16</v>
      </c>
      <c r="BE31">
        <v>108.12</v>
      </c>
      <c r="BF31">
        <v>0</v>
      </c>
    </row>
    <row r="32" spans="1:58">
      <c r="A32" t="s">
        <v>281</v>
      </c>
      <c r="G32" t="s">
        <v>74</v>
      </c>
      <c r="H32" s="115">
        <v>25.29</v>
      </c>
      <c r="I32" s="88">
        <v>0.69</v>
      </c>
      <c r="J32" s="88">
        <v>1.71</v>
      </c>
      <c r="K32" s="88">
        <v>0</v>
      </c>
      <c r="L32" s="88">
        <v>14.42</v>
      </c>
      <c r="M32" s="116">
        <v>0</v>
      </c>
      <c r="N32" s="115">
        <v>443.41</v>
      </c>
      <c r="O32" s="88">
        <v>171.99</v>
      </c>
      <c r="P32" s="88">
        <v>0</v>
      </c>
      <c r="Q32" s="88">
        <v>0</v>
      </c>
      <c r="R32" s="88">
        <v>0</v>
      </c>
      <c r="S32" s="116">
        <v>0</v>
      </c>
      <c r="W32">
        <v>0.4</v>
      </c>
      <c r="X32">
        <v>0.77</v>
      </c>
      <c r="Y32">
        <v>0.28999999999999998</v>
      </c>
      <c r="Z32">
        <v>0.3</v>
      </c>
      <c r="AA32">
        <v>0.4</v>
      </c>
      <c r="AB32">
        <v>0.8</v>
      </c>
      <c r="AC32">
        <v>0.38</v>
      </c>
      <c r="AD32">
        <v>0.4</v>
      </c>
      <c r="AE32">
        <v>0</v>
      </c>
      <c r="AF32">
        <v>17.3</v>
      </c>
      <c r="AG32">
        <v>0</v>
      </c>
      <c r="AH32">
        <v>0.43</v>
      </c>
      <c r="AI32">
        <v>0.6</v>
      </c>
      <c r="AJ32">
        <v>0.4</v>
      </c>
      <c r="AK32">
        <v>14.42</v>
      </c>
      <c r="AL32">
        <v>0.32</v>
      </c>
      <c r="AM32">
        <v>0.43</v>
      </c>
      <c r="AN32">
        <v>0</v>
      </c>
      <c r="AO32">
        <v>2.88</v>
      </c>
      <c r="AP32">
        <v>1.39</v>
      </c>
      <c r="AQ32">
        <v>0.2</v>
      </c>
      <c r="AR32">
        <v>4.3</v>
      </c>
      <c r="AS32">
        <v>1.83</v>
      </c>
      <c r="AT32">
        <v>248.71</v>
      </c>
      <c r="AU32">
        <v>1.4</v>
      </c>
      <c r="AV32">
        <v>4.3</v>
      </c>
      <c r="AW32">
        <v>41.58</v>
      </c>
      <c r="AX32">
        <v>30</v>
      </c>
      <c r="AY32">
        <v>0</v>
      </c>
      <c r="AZ32">
        <v>45</v>
      </c>
      <c r="BA32">
        <v>0</v>
      </c>
      <c r="BB32">
        <v>15</v>
      </c>
      <c r="BC32">
        <v>0</v>
      </c>
      <c r="BD32">
        <v>115.16</v>
      </c>
      <c r="BE32">
        <v>108.12</v>
      </c>
      <c r="BF32">
        <v>0</v>
      </c>
    </row>
    <row r="33" spans="1:58">
      <c r="A33" t="s">
        <v>282</v>
      </c>
      <c r="G33" t="s">
        <v>75</v>
      </c>
      <c r="H33" s="115">
        <v>45.470000000000006</v>
      </c>
      <c r="I33" s="88">
        <v>0.69</v>
      </c>
      <c r="J33" s="88">
        <v>1.71</v>
      </c>
      <c r="K33" s="88">
        <v>0</v>
      </c>
      <c r="L33" s="88">
        <v>14.42</v>
      </c>
      <c r="M33" s="116">
        <v>0</v>
      </c>
      <c r="N33" s="115">
        <v>443.41</v>
      </c>
      <c r="O33" s="88">
        <v>171.99</v>
      </c>
      <c r="P33" s="88">
        <v>0</v>
      </c>
      <c r="Q33" s="88">
        <v>0</v>
      </c>
      <c r="R33" s="88">
        <v>0</v>
      </c>
      <c r="S33" s="116">
        <v>0</v>
      </c>
      <c r="W33">
        <v>0.4</v>
      </c>
      <c r="X33">
        <v>0.77</v>
      </c>
      <c r="Y33">
        <v>0.28999999999999998</v>
      </c>
      <c r="Z33">
        <v>0.3</v>
      </c>
      <c r="AA33">
        <v>0.4</v>
      </c>
      <c r="AB33">
        <v>0.8</v>
      </c>
      <c r="AC33">
        <v>0.38</v>
      </c>
      <c r="AD33">
        <v>0.4</v>
      </c>
      <c r="AE33">
        <v>20.18</v>
      </c>
      <c r="AF33">
        <v>17.3</v>
      </c>
      <c r="AG33">
        <v>0</v>
      </c>
      <c r="AH33">
        <v>0.43</v>
      </c>
      <c r="AI33">
        <v>0.6</v>
      </c>
      <c r="AJ33">
        <v>0.4</v>
      </c>
      <c r="AK33">
        <v>14.42</v>
      </c>
      <c r="AL33">
        <v>0.32</v>
      </c>
      <c r="AM33">
        <v>0.43</v>
      </c>
      <c r="AN33">
        <v>0</v>
      </c>
      <c r="AO33">
        <v>2.88</v>
      </c>
      <c r="AP33">
        <v>1.39</v>
      </c>
      <c r="AQ33">
        <v>0.2</v>
      </c>
      <c r="AR33">
        <v>4.3</v>
      </c>
      <c r="AS33">
        <v>1.83</v>
      </c>
      <c r="AT33">
        <v>248.71</v>
      </c>
      <c r="AU33">
        <v>1.4</v>
      </c>
      <c r="AV33">
        <v>4.3</v>
      </c>
      <c r="AW33">
        <v>41.58</v>
      </c>
      <c r="AX33">
        <v>30</v>
      </c>
      <c r="AY33">
        <v>0</v>
      </c>
      <c r="AZ33">
        <v>45</v>
      </c>
      <c r="BA33">
        <v>0</v>
      </c>
      <c r="BB33">
        <v>15</v>
      </c>
      <c r="BC33">
        <v>0</v>
      </c>
      <c r="BD33">
        <v>115.16</v>
      </c>
      <c r="BE33">
        <v>108.12</v>
      </c>
      <c r="BF33">
        <v>0</v>
      </c>
    </row>
    <row r="34" spans="1:58">
      <c r="A34" t="s">
        <v>283</v>
      </c>
      <c r="G34" t="s">
        <v>76</v>
      </c>
      <c r="H34" s="115">
        <v>45.470000000000006</v>
      </c>
      <c r="I34" s="88">
        <v>0.69</v>
      </c>
      <c r="J34" s="88">
        <v>1.71</v>
      </c>
      <c r="K34" s="88">
        <v>0</v>
      </c>
      <c r="L34" s="88">
        <v>14.42</v>
      </c>
      <c r="M34" s="116">
        <v>0</v>
      </c>
      <c r="N34" s="115">
        <v>443.41</v>
      </c>
      <c r="O34" s="88">
        <v>171.99</v>
      </c>
      <c r="P34" s="88">
        <v>0</v>
      </c>
      <c r="Q34" s="88">
        <v>0</v>
      </c>
      <c r="R34" s="88">
        <v>0</v>
      </c>
      <c r="S34" s="116">
        <v>0</v>
      </c>
      <c r="W34">
        <v>0.4</v>
      </c>
      <c r="X34">
        <v>0.77</v>
      </c>
      <c r="Y34">
        <v>0.28999999999999998</v>
      </c>
      <c r="Z34">
        <v>0.3</v>
      </c>
      <c r="AA34">
        <v>0.4</v>
      </c>
      <c r="AB34">
        <v>0.8</v>
      </c>
      <c r="AC34">
        <v>0.38</v>
      </c>
      <c r="AD34">
        <v>0.4</v>
      </c>
      <c r="AE34">
        <v>20.18</v>
      </c>
      <c r="AF34">
        <v>17.3</v>
      </c>
      <c r="AG34">
        <v>0</v>
      </c>
      <c r="AH34">
        <v>0.43</v>
      </c>
      <c r="AI34">
        <v>0.6</v>
      </c>
      <c r="AJ34">
        <v>0.4</v>
      </c>
      <c r="AK34">
        <v>14.42</v>
      </c>
      <c r="AL34">
        <v>0.32</v>
      </c>
      <c r="AM34">
        <v>0.43</v>
      </c>
      <c r="AN34">
        <v>0</v>
      </c>
      <c r="AO34">
        <v>2.88</v>
      </c>
      <c r="AP34">
        <v>1.39</v>
      </c>
      <c r="AQ34">
        <v>0.2</v>
      </c>
      <c r="AR34">
        <v>4.3</v>
      </c>
      <c r="AS34">
        <v>1.83</v>
      </c>
      <c r="AT34">
        <v>248.71</v>
      </c>
      <c r="AU34">
        <v>1.4</v>
      </c>
      <c r="AV34">
        <v>4.3</v>
      </c>
      <c r="AW34">
        <v>41.58</v>
      </c>
      <c r="AX34">
        <v>30</v>
      </c>
      <c r="AY34">
        <v>0</v>
      </c>
      <c r="AZ34">
        <v>45</v>
      </c>
      <c r="BA34">
        <v>0</v>
      </c>
      <c r="BB34">
        <v>15</v>
      </c>
      <c r="BC34">
        <v>0</v>
      </c>
      <c r="BD34">
        <v>115.16</v>
      </c>
      <c r="BE34">
        <v>108.12</v>
      </c>
      <c r="BF34">
        <v>0</v>
      </c>
    </row>
    <row r="35" spans="1:58">
      <c r="A35" t="s">
        <v>298</v>
      </c>
      <c r="G35" t="s">
        <v>77</v>
      </c>
      <c r="H35" s="115">
        <v>45.470000000000006</v>
      </c>
      <c r="I35" s="88">
        <v>0.69</v>
      </c>
      <c r="J35" s="88">
        <v>1.71</v>
      </c>
      <c r="K35" s="88">
        <v>121.1</v>
      </c>
      <c r="L35" s="88">
        <v>14.42</v>
      </c>
      <c r="M35" s="116">
        <v>0</v>
      </c>
      <c r="N35" s="115">
        <v>443.41</v>
      </c>
      <c r="O35" s="88">
        <v>171.99</v>
      </c>
      <c r="P35" s="88">
        <v>0</v>
      </c>
      <c r="Q35" s="88">
        <v>0</v>
      </c>
      <c r="R35" s="88">
        <v>0</v>
      </c>
      <c r="S35" s="116">
        <v>0</v>
      </c>
      <c r="W35">
        <v>0.4</v>
      </c>
      <c r="X35">
        <v>0.77</v>
      </c>
      <c r="Y35">
        <v>0.28999999999999998</v>
      </c>
      <c r="Z35">
        <v>0.3</v>
      </c>
      <c r="AA35">
        <v>0.4</v>
      </c>
      <c r="AB35">
        <v>0.8</v>
      </c>
      <c r="AC35">
        <v>0.38</v>
      </c>
      <c r="AD35">
        <v>0.4</v>
      </c>
      <c r="AE35">
        <v>20.18</v>
      </c>
      <c r="AF35">
        <v>17.3</v>
      </c>
      <c r="AG35">
        <v>0</v>
      </c>
      <c r="AH35">
        <v>0.43</v>
      </c>
      <c r="AI35">
        <v>0.6</v>
      </c>
      <c r="AJ35">
        <v>0.4</v>
      </c>
      <c r="AK35">
        <v>14.42</v>
      </c>
      <c r="AL35">
        <v>0.32</v>
      </c>
      <c r="AM35">
        <v>0.43</v>
      </c>
      <c r="AN35">
        <v>121.1</v>
      </c>
      <c r="AO35">
        <v>2.88</v>
      </c>
      <c r="AP35">
        <v>1.39</v>
      </c>
      <c r="AQ35">
        <v>0.2</v>
      </c>
      <c r="AR35">
        <v>4.3</v>
      </c>
      <c r="AS35">
        <v>1.83</v>
      </c>
      <c r="AT35">
        <v>248.71</v>
      </c>
      <c r="AU35">
        <v>1.4</v>
      </c>
      <c r="AV35">
        <v>4.3</v>
      </c>
      <c r="AW35">
        <v>41.58</v>
      </c>
      <c r="AX35">
        <v>30</v>
      </c>
      <c r="AY35">
        <v>0</v>
      </c>
      <c r="AZ35">
        <v>45</v>
      </c>
      <c r="BA35">
        <v>0</v>
      </c>
      <c r="BB35">
        <v>15</v>
      </c>
      <c r="BC35">
        <v>0</v>
      </c>
      <c r="BD35">
        <v>115.16</v>
      </c>
      <c r="BE35">
        <v>108.12</v>
      </c>
      <c r="BF35">
        <v>0</v>
      </c>
    </row>
    <row r="36" spans="1:58">
      <c r="A36" t="s">
        <v>331</v>
      </c>
      <c r="G36" t="s">
        <v>78</v>
      </c>
      <c r="H36" s="115">
        <v>83.920000000000016</v>
      </c>
      <c r="I36" s="88">
        <v>0.69</v>
      </c>
      <c r="J36" s="88">
        <v>1.71</v>
      </c>
      <c r="K36" s="88">
        <v>121.1</v>
      </c>
      <c r="L36" s="88">
        <v>14.42</v>
      </c>
      <c r="M36" s="116">
        <v>0</v>
      </c>
      <c r="N36" s="115">
        <v>443.41</v>
      </c>
      <c r="O36" s="88">
        <v>171.99</v>
      </c>
      <c r="P36" s="88">
        <v>0</v>
      </c>
      <c r="Q36" s="88">
        <v>0</v>
      </c>
      <c r="R36" s="88">
        <v>0</v>
      </c>
      <c r="S36" s="116">
        <v>0</v>
      </c>
      <c r="W36">
        <v>0.4</v>
      </c>
      <c r="X36">
        <v>0.77</v>
      </c>
      <c r="Y36">
        <v>0.28999999999999998</v>
      </c>
      <c r="Z36">
        <v>0.3</v>
      </c>
      <c r="AA36">
        <v>0.4</v>
      </c>
      <c r="AB36">
        <v>0.8</v>
      </c>
      <c r="AC36">
        <v>0.38</v>
      </c>
      <c r="AD36">
        <v>0.4</v>
      </c>
      <c r="AE36">
        <v>58.63</v>
      </c>
      <c r="AF36">
        <v>17.3</v>
      </c>
      <c r="AG36">
        <v>0</v>
      </c>
      <c r="AH36">
        <v>0.43</v>
      </c>
      <c r="AI36">
        <v>0.6</v>
      </c>
      <c r="AJ36">
        <v>0.4</v>
      </c>
      <c r="AK36">
        <v>14.42</v>
      </c>
      <c r="AL36">
        <v>0.32</v>
      </c>
      <c r="AM36">
        <v>0.43</v>
      </c>
      <c r="AN36">
        <v>121.1</v>
      </c>
      <c r="AO36">
        <v>2.88</v>
      </c>
      <c r="AP36">
        <v>1.39</v>
      </c>
      <c r="AQ36">
        <v>0.2</v>
      </c>
      <c r="AR36">
        <v>4.3</v>
      </c>
      <c r="AS36">
        <v>1.83</v>
      </c>
      <c r="AT36">
        <v>248.71</v>
      </c>
      <c r="AU36">
        <v>1.4</v>
      </c>
      <c r="AV36">
        <v>4.3</v>
      </c>
      <c r="AW36">
        <v>41.58</v>
      </c>
      <c r="AX36">
        <v>30</v>
      </c>
      <c r="AY36">
        <v>0</v>
      </c>
      <c r="AZ36">
        <v>45</v>
      </c>
      <c r="BA36">
        <v>0</v>
      </c>
      <c r="BB36">
        <v>15</v>
      </c>
      <c r="BC36">
        <v>0</v>
      </c>
      <c r="BD36">
        <v>115.16</v>
      </c>
      <c r="BE36">
        <v>108.12</v>
      </c>
      <c r="BF36">
        <v>0</v>
      </c>
    </row>
    <row r="37" spans="1:58">
      <c r="A37" t="s">
        <v>332</v>
      </c>
      <c r="G37" t="s">
        <v>79</v>
      </c>
      <c r="H37" s="115">
        <v>106.98</v>
      </c>
      <c r="I37" s="88">
        <v>0.69</v>
      </c>
      <c r="J37" s="88">
        <v>1.71</v>
      </c>
      <c r="K37" s="88">
        <v>121.1</v>
      </c>
      <c r="L37" s="88">
        <v>14.42</v>
      </c>
      <c r="M37" s="116">
        <v>0</v>
      </c>
      <c r="N37" s="115">
        <v>443.41</v>
      </c>
      <c r="O37" s="88">
        <v>171.99</v>
      </c>
      <c r="P37" s="88">
        <v>0</v>
      </c>
      <c r="Q37" s="88">
        <v>0</v>
      </c>
      <c r="R37" s="88">
        <v>0</v>
      </c>
      <c r="S37" s="116">
        <v>0</v>
      </c>
      <c r="W37">
        <v>0.4</v>
      </c>
      <c r="X37">
        <v>0.77</v>
      </c>
      <c r="Y37">
        <v>0.28999999999999998</v>
      </c>
      <c r="Z37">
        <v>0.3</v>
      </c>
      <c r="AA37">
        <v>0.4</v>
      </c>
      <c r="AB37">
        <v>0.8</v>
      </c>
      <c r="AC37">
        <v>0.38</v>
      </c>
      <c r="AD37">
        <v>0.4</v>
      </c>
      <c r="AE37">
        <v>81.69</v>
      </c>
      <c r="AF37">
        <v>17.3</v>
      </c>
      <c r="AG37">
        <v>0</v>
      </c>
      <c r="AH37">
        <v>0.43</v>
      </c>
      <c r="AI37">
        <v>0.6</v>
      </c>
      <c r="AJ37">
        <v>0.4</v>
      </c>
      <c r="AK37">
        <v>14.42</v>
      </c>
      <c r="AL37">
        <v>0.32</v>
      </c>
      <c r="AM37">
        <v>0.43</v>
      </c>
      <c r="AN37">
        <v>121.1</v>
      </c>
      <c r="AO37">
        <v>2.88</v>
      </c>
      <c r="AP37">
        <v>1.39</v>
      </c>
      <c r="AQ37">
        <v>0.2</v>
      </c>
      <c r="AR37">
        <v>4.3</v>
      </c>
      <c r="AS37">
        <v>1.83</v>
      </c>
      <c r="AT37">
        <v>248.71</v>
      </c>
      <c r="AU37">
        <v>1.4</v>
      </c>
      <c r="AV37">
        <v>4.3</v>
      </c>
      <c r="AW37">
        <v>41.58</v>
      </c>
      <c r="AX37">
        <v>30</v>
      </c>
      <c r="AY37">
        <v>0</v>
      </c>
      <c r="AZ37">
        <v>45</v>
      </c>
      <c r="BA37">
        <v>0</v>
      </c>
      <c r="BB37">
        <v>15</v>
      </c>
      <c r="BC37">
        <v>0</v>
      </c>
      <c r="BD37">
        <v>115.16</v>
      </c>
      <c r="BE37">
        <v>108.12</v>
      </c>
      <c r="BF37">
        <v>0</v>
      </c>
    </row>
    <row r="38" spans="1:58">
      <c r="A38" t="s">
        <v>333</v>
      </c>
      <c r="G38" t="s">
        <v>80</v>
      </c>
      <c r="H38" s="115">
        <v>106.98</v>
      </c>
      <c r="I38" s="88">
        <v>0.69</v>
      </c>
      <c r="J38" s="88">
        <v>1.71</v>
      </c>
      <c r="K38" s="88">
        <v>121.1</v>
      </c>
      <c r="L38" s="88">
        <v>14.42</v>
      </c>
      <c r="M38" s="116">
        <v>0</v>
      </c>
      <c r="N38" s="115">
        <v>443.41</v>
      </c>
      <c r="O38" s="88">
        <v>171.99</v>
      </c>
      <c r="P38" s="88">
        <v>0</v>
      </c>
      <c r="Q38" s="88">
        <v>0</v>
      </c>
      <c r="R38" s="88">
        <v>0</v>
      </c>
      <c r="S38" s="116">
        <v>0</v>
      </c>
      <c r="W38">
        <v>0.4</v>
      </c>
      <c r="X38">
        <v>0.77</v>
      </c>
      <c r="Y38">
        <v>0.28999999999999998</v>
      </c>
      <c r="Z38">
        <v>0.3</v>
      </c>
      <c r="AA38">
        <v>0.4</v>
      </c>
      <c r="AB38">
        <v>0.8</v>
      </c>
      <c r="AC38">
        <v>0.38</v>
      </c>
      <c r="AD38">
        <v>0.4</v>
      </c>
      <c r="AE38">
        <v>81.69</v>
      </c>
      <c r="AF38">
        <v>17.3</v>
      </c>
      <c r="AG38">
        <v>0</v>
      </c>
      <c r="AH38">
        <v>0.43</v>
      </c>
      <c r="AI38">
        <v>0.6</v>
      </c>
      <c r="AJ38">
        <v>0.4</v>
      </c>
      <c r="AK38">
        <v>14.42</v>
      </c>
      <c r="AL38">
        <v>0.32</v>
      </c>
      <c r="AM38">
        <v>0.43</v>
      </c>
      <c r="AN38">
        <v>121.1</v>
      </c>
      <c r="AO38">
        <v>2.88</v>
      </c>
      <c r="AP38">
        <v>1.39</v>
      </c>
      <c r="AQ38">
        <v>0.2</v>
      </c>
      <c r="AR38">
        <v>4.3</v>
      </c>
      <c r="AS38">
        <v>1.83</v>
      </c>
      <c r="AT38">
        <v>248.71</v>
      </c>
      <c r="AU38">
        <v>1.4</v>
      </c>
      <c r="AV38">
        <v>4.3</v>
      </c>
      <c r="AW38">
        <v>41.58</v>
      </c>
      <c r="AX38">
        <v>30</v>
      </c>
      <c r="AY38">
        <v>0</v>
      </c>
      <c r="AZ38">
        <v>45</v>
      </c>
      <c r="BA38">
        <v>0</v>
      </c>
      <c r="BB38">
        <v>15</v>
      </c>
      <c r="BC38">
        <v>0</v>
      </c>
      <c r="BD38">
        <v>115.16</v>
      </c>
      <c r="BE38">
        <v>108.12</v>
      </c>
      <c r="BF38">
        <v>0</v>
      </c>
    </row>
    <row r="39" spans="1:58">
      <c r="A39" t="s">
        <v>334</v>
      </c>
      <c r="G39" t="s">
        <v>81</v>
      </c>
      <c r="H39" s="115">
        <v>104.10000000000001</v>
      </c>
      <c r="I39" s="88">
        <v>0.69</v>
      </c>
      <c r="J39" s="88">
        <v>1.71</v>
      </c>
      <c r="K39" s="88">
        <v>121.1</v>
      </c>
      <c r="L39" s="88">
        <v>14.42</v>
      </c>
      <c r="M39" s="116">
        <v>0</v>
      </c>
      <c r="N39" s="115">
        <v>443.41</v>
      </c>
      <c r="O39" s="88">
        <v>171.99</v>
      </c>
      <c r="P39" s="88">
        <v>0</v>
      </c>
      <c r="Q39" s="88">
        <v>0</v>
      </c>
      <c r="R39" s="88">
        <v>0</v>
      </c>
      <c r="S39" s="116">
        <v>0</v>
      </c>
      <c r="W39">
        <v>0.4</v>
      </c>
      <c r="X39">
        <v>0.77</v>
      </c>
      <c r="Y39">
        <v>0.28999999999999998</v>
      </c>
      <c r="Z39">
        <v>0.3</v>
      </c>
      <c r="AA39">
        <v>0.4</v>
      </c>
      <c r="AB39">
        <v>0.8</v>
      </c>
      <c r="AC39">
        <v>0.38</v>
      </c>
      <c r="AD39">
        <v>0.4</v>
      </c>
      <c r="AE39">
        <v>81.69</v>
      </c>
      <c r="AF39">
        <v>14.42</v>
      </c>
      <c r="AG39">
        <v>0</v>
      </c>
      <c r="AH39">
        <v>0.43</v>
      </c>
      <c r="AI39">
        <v>0.6</v>
      </c>
      <c r="AJ39">
        <v>0.4</v>
      </c>
      <c r="AK39">
        <v>14.42</v>
      </c>
      <c r="AL39">
        <v>0.32</v>
      </c>
      <c r="AM39">
        <v>0.43</v>
      </c>
      <c r="AN39">
        <v>121.1</v>
      </c>
      <c r="AO39">
        <v>2.88</v>
      </c>
      <c r="AP39">
        <v>1.39</v>
      </c>
      <c r="AQ39">
        <v>0.2</v>
      </c>
      <c r="AR39">
        <v>4.3</v>
      </c>
      <c r="AS39">
        <v>1.83</v>
      </c>
      <c r="AT39">
        <v>248.71</v>
      </c>
      <c r="AU39">
        <v>1.4</v>
      </c>
      <c r="AV39">
        <v>4.3</v>
      </c>
      <c r="AW39">
        <v>41.58</v>
      </c>
      <c r="AX39">
        <v>30</v>
      </c>
      <c r="AY39">
        <v>0</v>
      </c>
      <c r="AZ39">
        <v>45</v>
      </c>
      <c r="BA39">
        <v>0</v>
      </c>
      <c r="BB39">
        <v>15</v>
      </c>
      <c r="BC39">
        <v>0</v>
      </c>
      <c r="BD39">
        <v>115.16</v>
      </c>
      <c r="BE39">
        <v>108.12</v>
      </c>
      <c r="BF39">
        <v>0</v>
      </c>
    </row>
    <row r="40" spans="1:58">
      <c r="A40" t="s">
        <v>355</v>
      </c>
      <c r="G40" t="s">
        <v>82</v>
      </c>
      <c r="H40" s="115">
        <v>104.10000000000001</v>
      </c>
      <c r="I40" s="88">
        <v>0.69</v>
      </c>
      <c r="J40" s="88">
        <v>1.71</v>
      </c>
      <c r="K40" s="88">
        <v>121.1</v>
      </c>
      <c r="L40" s="88">
        <v>14.42</v>
      </c>
      <c r="M40" s="116">
        <v>0</v>
      </c>
      <c r="N40" s="115">
        <v>443.41</v>
      </c>
      <c r="O40" s="88">
        <v>171.99</v>
      </c>
      <c r="P40" s="88">
        <v>0</v>
      </c>
      <c r="Q40" s="88">
        <v>0</v>
      </c>
      <c r="R40" s="88">
        <v>0</v>
      </c>
      <c r="S40" s="116">
        <v>0</v>
      </c>
      <c r="W40">
        <v>0.4</v>
      </c>
      <c r="X40">
        <v>0.77</v>
      </c>
      <c r="Y40">
        <v>0.28999999999999998</v>
      </c>
      <c r="Z40">
        <v>0.3</v>
      </c>
      <c r="AA40">
        <v>0.4</v>
      </c>
      <c r="AB40">
        <v>0.8</v>
      </c>
      <c r="AC40">
        <v>0.38</v>
      </c>
      <c r="AD40">
        <v>0.4</v>
      </c>
      <c r="AE40">
        <v>81.69</v>
      </c>
      <c r="AF40">
        <v>14.42</v>
      </c>
      <c r="AG40">
        <v>0</v>
      </c>
      <c r="AH40">
        <v>0.43</v>
      </c>
      <c r="AI40">
        <v>0.6</v>
      </c>
      <c r="AJ40">
        <v>0.4</v>
      </c>
      <c r="AK40">
        <v>14.42</v>
      </c>
      <c r="AL40">
        <v>0.32</v>
      </c>
      <c r="AM40">
        <v>0.43</v>
      </c>
      <c r="AN40">
        <v>121.1</v>
      </c>
      <c r="AO40">
        <v>2.88</v>
      </c>
      <c r="AP40">
        <v>1.39</v>
      </c>
      <c r="AQ40">
        <v>0.2</v>
      </c>
      <c r="AR40">
        <v>4.3</v>
      </c>
      <c r="AS40">
        <v>1.83</v>
      </c>
      <c r="AT40">
        <v>248.71</v>
      </c>
      <c r="AU40">
        <v>1.4</v>
      </c>
      <c r="AV40">
        <v>4.3</v>
      </c>
      <c r="AW40">
        <v>41.58</v>
      </c>
      <c r="AX40">
        <v>30</v>
      </c>
      <c r="AY40">
        <v>0</v>
      </c>
      <c r="AZ40">
        <v>45</v>
      </c>
      <c r="BA40">
        <v>0</v>
      </c>
      <c r="BB40">
        <v>15</v>
      </c>
      <c r="BC40">
        <v>0</v>
      </c>
      <c r="BD40">
        <v>115.16</v>
      </c>
      <c r="BE40">
        <v>108.12</v>
      </c>
      <c r="BF40">
        <v>0</v>
      </c>
    </row>
    <row r="41" spans="1:58">
      <c r="A41" t="s">
        <v>356</v>
      </c>
      <c r="G41" t="s">
        <v>83</v>
      </c>
      <c r="H41" s="115">
        <v>104.10000000000001</v>
      </c>
      <c r="I41" s="88">
        <v>0.69</v>
      </c>
      <c r="J41" s="88">
        <v>1.71</v>
      </c>
      <c r="K41" s="88">
        <v>121.1</v>
      </c>
      <c r="L41" s="88">
        <v>14.42</v>
      </c>
      <c r="M41" s="116">
        <v>0</v>
      </c>
      <c r="N41" s="115">
        <v>443.41</v>
      </c>
      <c r="O41" s="88">
        <v>171.99</v>
      </c>
      <c r="P41" s="88">
        <v>0</v>
      </c>
      <c r="Q41" s="88">
        <v>0</v>
      </c>
      <c r="R41" s="88">
        <v>0</v>
      </c>
      <c r="S41" s="116">
        <v>0</v>
      </c>
      <c r="W41">
        <v>0.4</v>
      </c>
      <c r="X41">
        <v>0.77</v>
      </c>
      <c r="Y41">
        <v>0.28999999999999998</v>
      </c>
      <c r="Z41">
        <v>0.3</v>
      </c>
      <c r="AA41">
        <v>0.4</v>
      </c>
      <c r="AB41">
        <v>0.8</v>
      </c>
      <c r="AC41">
        <v>0.38</v>
      </c>
      <c r="AD41">
        <v>0.4</v>
      </c>
      <c r="AE41">
        <v>81.69</v>
      </c>
      <c r="AF41">
        <v>14.42</v>
      </c>
      <c r="AG41">
        <v>0</v>
      </c>
      <c r="AH41">
        <v>0.43</v>
      </c>
      <c r="AI41">
        <v>0.6</v>
      </c>
      <c r="AJ41">
        <v>0.4</v>
      </c>
      <c r="AK41">
        <v>14.42</v>
      </c>
      <c r="AL41">
        <v>0.32</v>
      </c>
      <c r="AM41">
        <v>0.43</v>
      </c>
      <c r="AN41">
        <v>121.1</v>
      </c>
      <c r="AO41">
        <v>2.88</v>
      </c>
      <c r="AP41">
        <v>1.39</v>
      </c>
      <c r="AQ41">
        <v>0.2</v>
      </c>
      <c r="AR41">
        <v>4.3</v>
      </c>
      <c r="AS41">
        <v>1.83</v>
      </c>
      <c r="AT41">
        <v>248.71</v>
      </c>
      <c r="AU41">
        <v>1.4</v>
      </c>
      <c r="AV41">
        <v>4.3</v>
      </c>
      <c r="AW41">
        <v>41.58</v>
      </c>
      <c r="AX41">
        <v>30</v>
      </c>
      <c r="AY41">
        <v>0</v>
      </c>
      <c r="AZ41">
        <v>45</v>
      </c>
      <c r="BA41">
        <v>0</v>
      </c>
      <c r="BB41">
        <v>15</v>
      </c>
      <c r="BC41">
        <v>0</v>
      </c>
      <c r="BD41">
        <v>115.16</v>
      </c>
      <c r="BE41">
        <v>108.12</v>
      </c>
      <c r="BF41">
        <v>0</v>
      </c>
    </row>
    <row r="42" spans="1:58">
      <c r="A42" t="s">
        <v>357</v>
      </c>
      <c r="G42" t="s">
        <v>84</v>
      </c>
      <c r="H42" s="115">
        <v>104.10000000000001</v>
      </c>
      <c r="I42" s="88">
        <v>0.69</v>
      </c>
      <c r="J42" s="88">
        <v>1.71</v>
      </c>
      <c r="K42" s="88">
        <v>121.1</v>
      </c>
      <c r="L42" s="88">
        <v>14.42</v>
      </c>
      <c r="M42" s="116">
        <v>0</v>
      </c>
      <c r="N42" s="115">
        <v>443.41</v>
      </c>
      <c r="O42" s="88">
        <v>171.99</v>
      </c>
      <c r="P42" s="88">
        <v>0</v>
      </c>
      <c r="Q42" s="88">
        <v>0</v>
      </c>
      <c r="R42" s="88">
        <v>0</v>
      </c>
      <c r="S42" s="116">
        <v>0</v>
      </c>
      <c r="W42">
        <v>0.4</v>
      </c>
      <c r="X42">
        <v>0.77</v>
      </c>
      <c r="Y42">
        <v>0.28999999999999998</v>
      </c>
      <c r="Z42">
        <v>0.3</v>
      </c>
      <c r="AA42">
        <v>0.4</v>
      </c>
      <c r="AB42">
        <v>0.8</v>
      </c>
      <c r="AC42">
        <v>0.38</v>
      </c>
      <c r="AD42">
        <v>0.4</v>
      </c>
      <c r="AE42">
        <v>81.69</v>
      </c>
      <c r="AF42">
        <v>14.42</v>
      </c>
      <c r="AG42">
        <v>0</v>
      </c>
      <c r="AH42">
        <v>0.43</v>
      </c>
      <c r="AI42">
        <v>0.6</v>
      </c>
      <c r="AJ42">
        <v>0.4</v>
      </c>
      <c r="AK42">
        <v>14.42</v>
      </c>
      <c r="AL42">
        <v>0.32</v>
      </c>
      <c r="AM42">
        <v>0.43</v>
      </c>
      <c r="AN42">
        <v>121.1</v>
      </c>
      <c r="AO42">
        <v>2.88</v>
      </c>
      <c r="AP42">
        <v>1.39</v>
      </c>
      <c r="AQ42">
        <v>0.2</v>
      </c>
      <c r="AR42">
        <v>4.3</v>
      </c>
      <c r="AS42">
        <v>1.83</v>
      </c>
      <c r="AT42">
        <v>248.71</v>
      </c>
      <c r="AU42">
        <v>1.4</v>
      </c>
      <c r="AV42">
        <v>4.3</v>
      </c>
      <c r="AW42">
        <v>41.58</v>
      </c>
      <c r="AX42">
        <v>30</v>
      </c>
      <c r="AY42">
        <v>0</v>
      </c>
      <c r="AZ42">
        <v>45</v>
      </c>
      <c r="BA42">
        <v>0</v>
      </c>
      <c r="BB42">
        <v>15</v>
      </c>
      <c r="BC42">
        <v>0</v>
      </c>
      <c r="BD42">
        <v>115.16</v>
      </c>
      <c r="BE42">
        <v>108.12</v>
      </c>
      <c r="BF42">
        <v>0</v>
      </c>
    </row>
    <row r="43" spans="1:58">
      <c r="A43" t="s">
        <v>363</v>
      </c>
      <c r="G43" t="s">
        <v>85</v>
      </c>
      <c r="H43" s="115">
        <v>52.220000000000006</v>
      </c>
      <c r="I43" s="88">
        <v>0.66999999999999993</v>
      </c>
      <c r="J43" s="88">
        <v>1.71</v>
      </c>
      <c r="K43" s="88">
        <v>121.1</v>
      </c>
      <c r="L43" s="88">
        <v>14.42</v>
      </c>
      <c r="M43" s="116">
        <v>0</v>
      </c>
      <c r="N43" s="115">
        <v>443.41</v>
      </c>
      <c r="O43" s="88">
        <v>171.99</v>
      </c>
      <c r="P43" s="88">
        <v>0</v>
      </c>
      <c r="Q43" s="88">
        <v>0</v>
      </c>
      <c r="R43" s="88">
        <v>0</v>
      </c>
      <c r="S43" s="116">
        <v>0</v>
      </c>
      <c r="W43">
        <v>0.38</v>
      </c>
      <c r="X43">
        <v>0.77</v>
      </c>
      <c r="Y43">
        <v>0.28999999999999998</v>
      </c>
      <c r="Z43">
        <v>0.3</v>
      </c>
      <c r="AA43">
        <v>0.4</v>
      </c>
      <c r="AB43">
        <v>0.8</v>
      </c>
      <c r="AC43">
        <v>0.38</v>
      </c>
      <c r="AD43">
        <v>0.38</v>
      </c>
      <c r="AE43">
        <v>29.79</v>
      </c>
      <c r="AF43">
        <v>14.42</v>
      </c>
      <c r="AG43">
        <v>0</v>
      </c>
      <c r="AH43">
        <v>0.43</v>
      </c>
      <c r="AI43">
        <v>0.6</v>
      </c>
      <c r="AJ43">
        <v>0.4</v>
      </c>
      <c r="AK43">
        <v>14.42</v>
      </c>
      <c r="AL43">
        <v>0.32</v>
      </c>
      <c r="AM43">
        <v>0.43</v>
      </c>
      <c r="AN43">
        <v>121.1</v>
      </c>
      <c r="AO43">
        <v>2.88</v>
      </c>
      <c r="AP43">
        <v>1.39</v>
      </c>
      <c r="AQ43">
        <v>0.24</v>
      </c>
      <c r="AR43">
        <v>4.3</v>
      </c>
      <c r="AS43">
        <v>1.83</v>
      </c>
      <c r="AT43">
        <v>248.71</v>
      </c>
      <c r="AU43">
        <v>1.4</v>
      </c>
      <c r="AV43">
        <v>4.3</v>
      </c>
      <c r="AW43">
        <v>41.58</v>
      </c>
      <c r="AX43">
        <v>30</v>
      </c>
      <c r="AY43">
        <v>0</v>
      </c>
      <c r="AZ43">
        <v>45</v>
      </c>
      <c r="BA43">
        <v>0</v>
      </c>
      <c r="BB43">
        <v>15</v>
      </c>
      <c r="BC43">
        <v>0</v>
      </c>
      <c r="BD43">
        <v>115.16</v>
      </c>
      <c r="BE43">
        <v>108.12</v>
      </c>
      <c r="BF43">
        <v>0</v>
      </c>
    </row>
    <row r="44" spans="1:58">
      <c r="A44" t="s">
        <v>367</v>
      </c>
      <c r="G44" t="s">
        <v>86</v>
      </c>
      <c r="H44" s="115">
        <v>52.220000000000006</v>
      </c>
      <c r="I44" s="88">
        <v>0.66999999999999993</v>
      </c>
      <c r="J44" s="88">
        <v>1.71</v>
      </c>
      <c r="K44" s="88">
        <v>121.1</v>
      </c>
      <c r="L44" s="88">
        <v>14.42</v>
      </c>
      <c r="M44" s="116">
        <v>0</v>
      </c>
      <c r="N44" s="115">
        <v>443.41</v>
      </c>
      <c r="O44" s="88">
        <v>171.99</v>
      </c>
      <c r="P44" s="88">
        <v>0</v>
      </c>
      <c r="Q44" s="88">
        <v>0</v>
      </c>
      <c r="R44" s="88">
        <v>0</v>
      </c>
      <c r="S44" s="116">
        <v>0</v>
      </c>
      <c r="W44">
        <v>0.38</v>
      </c>
      <c r="X44">
        <v>0.77</v>
      </c>
      <c r="Y44">
        <v>0.28999999999999998</v>
      </c>
      <c r="Z44">
        <v>0.3</v>
      </c>
      <c r="AA44">
        <v>0.4</v>
      </c>
      <c r="AB44">
        <v>0.8</v>
      </c>
      <c r="AC44">
        <v>0.38</v>
      </c>
      <c r="AD44">
        <v>0.38</v>
      </c>
      <c r="AE44">
        <v>29.79</v>
      </c>
      <c r="AF44">
        <v>14.42</v>
      </c>
      <c r="AG44">
        <v>0</v>
      </c>
      <c r="AH44">
        <v>0.43</v>
      </c>
      <c r="AI44">
        <v>0.6</v>
      </c>
      <c r="AJ44">
        <v>0.4</v>
      </c>
      <c r="AK44">
        <v>14.42</v>
      </c>
      <c r="AL44">
        <v>0.32</v>
      </c>
      <c r="AM44">
        <v>0.43</v>
      </c>
      <c r="AN44">
        <v>121.1</v>
      </c>
      <c r="AO44">
        <v>2.88</v>
      </c>
      <c r="AP44">
        <v>1.39</v>
      </c>
      <c r="AQ44">
        <v>0.24</v>
      </c>
      <c r="AR44">
        <v>4.3</v>
      </c>
      <c r="AS44">
        <v>1.83</v>
      </c>
      <c r="AT44">
        <v>248.71</v>
      </c>
      <c r="AU44">
        <v>1.4</v>
      </c>
      <c r="AV44">
        <v>4.3</v>
      </c>
      <c r="AW44">
        <v>41.58</v>
      </c>
      <c r="AX44">
        <v>30</v>
      </c>
      <c r="AY44">
        <v>0</v>
      </c>
      <c r="AZ44">
        <v>45</v>
      </c>
      <c r="BA44">
        <v>0</v>
      </c>
      <c r="BB44">
        <v>15</v>
      </c>
      <c r="BC44">
        <v>0</v>
      </c>
      <c r="BD44">
        <v>115.16</v>
      </c>
      <c r="BE44">
        <v>108.12</v>
      </c>
      <c r="BF44">
        <v>0</v>
      </c>
    </row>
    <row r="45" spans="1:58">
      <c r="A45" t="s">
        <v>390</v>
      </c>
      <c r="G45" t="s">
        <v>87</v>
      </c>
      <c r="H45" s="115">
        <v>52.220000000000006</v>
      </c>
      <c r="I45" s="88">
        <v>0.66999999999999993</v>
      </c>
      <c r="J45" s="88">
        <v>1.71</v>
      </c>
      <c r="K45" s="88">
        <v>121.1</v>
      </c>
      <c r="L45" s="88">
        <v>14.42</v>
      </c>
      <c r="M45" s="116">
        <v>0</v>
      </c>
      <c r="N45" s="115">
        <v>443.41</v>
      </c>
      <c r="O45" s="88">
        <v>171.99</v>
      </c>
      <c r="P45" s="88">
        <v>0</v>
      </c>
      <c r="Q45" s="88">
        <v>0</v>
      </c>
      <c r="R45" s="88">
        <v>0</v>
      </c>
      <c r="S45" s="116">
        <v>0</v>
      </c>
      <c r="W45">
        <v>0.38</v>
      </c>
      <c r="X45">
        <v>0.77</v>
      </c>
      <c r="Y45">
        <v>0.28999999999999998</v>
      </c>
      <c r="Z45">
        <v>0.3</v>
      </c>
      <c r="AA45">
        <v>0.4</v>
      </c>
      <c r="AB45">
        <v>0.8</v>
      </c>
      <c r="AC45">
        <v>0.38</v>
      </c>
      <c r="AD45">
        <v>0.38</v>
      </c>
      <c r="AE45">
        <v>29.79</v>
      </c>
      <c r="AF45">
        <v>14.42</v>
      </c>
      <c r="AG45">
        <v>0</v>
      </c>
      <c r="AH45">
        <v>0.43</v>
      </c>
      <c r="AI45">
        <v>0.6</v>
      </c>
      <c r="AJ45">
        <v>0.4</v>
      </c>
      <c r="AK45">
        <v>14.42</v>
      </c>
      <c r="AL45">
        <v>0.32</v>
      </c>
      <c r="AM45">
        <v>0.43</v>
      </c>
      <c r="AN45">
        <v>121.1</v>
      </c>
      <c r="AO45">
        <v>2.88</v>
      </c>
      <c r="AP45">
        <v>1.39</v>
      </c>
      <c r="AQ45">
        <v>0.24</v>
      </c>
      <c r="AR45">
        <v>4.3</v>
      </c>
      <c r="AS45">
        <v>1.83</v>
      </c>
      <c r="AT45">
        <v>248.71</v>
      </c>
      <c r="AU45">
        <v>1.4</v>
      </c>
      <c r="AV45">
        <v>4.3</v>
      </c>
      <c r="AW45">
        <v>41.58</v>
      </c>
      <c r="AX45">
        <v>30</v>
      </c>
      <c r="AY45">
        <v>0</v>
      </c>
      <c r="AZ45">
        <v>45</v>
      </c>
      <c r="BA45">
        <v>0</v>
      </c>
      <c r="BB45">
        <v>15</v>
      </c>
      <c r="BC45">
        <v>0</v>
      </c>
      <c r="BD45">
        <v>115.16</v>
      </c>
      <c r="BE45">
        <v>108.12</v>
      </c>
      <c r="BF45">
        <v>0</v>
      </c>
    </row>
    <row r="46" spans="1:58">
      <c r="A46" t="s">
        <v>391</v>
      </c>
      <c r="G46" t="s">
        <v>88</v>
      </c>
      <c r="H46" s="115">
        <v>22.429999999999996</v>
      </c>
      <c r="I46" s="88">
        <v>0.66999999999999993</v>
      </c>
      <c r="J46" s="88">
        <v>1.71</v>
      </c>
      <c r="K46" s="88">
        <v>121.1</v>
      </c>
      <c r="L46" s="88">
        <v>14.42</v>
      </c>
      <c r="M46" s="116">
        <v>0</v>
      </c>
      <c r="N46" s="115">
        <v>443.41</v>
      </c>
      <c r="O46" s="88">
        <v>171.99</v>
      </c>
      <c r="P46" s="88">
        <v>0</v>
      </c>
      <c r="Q46" s="88">
        <v>0</v>
      </c>
      <c r="R46" s="88">
        <v>0</v>
      </c>
      <c r="S46" s="116">
        <v>0</v>
      </c>
      <c r="W46">
        <v>0.38</v>
      </c>
      <c r="X46">
        <v>0.77</v>
      </c>
      <c r="Y46">
        <v>0.28999999999999998</v>
      </c>
      <c r="Z46">
        <v>0.3</v>
      </c>
      <c r="AA46">
        <v>0.4</v>
      </c>
      <c r="AB46">
        <v>0.8</v>
      </c>
      <c r="AC46">
        <v>0.38</v>
      </c>
      <c r="AD46">
        <v>0.38</v>
      </c>
      <c r="AE46">
        <v>0</v>
      </c>
      <c r="AF46">
        <v>14.42</v>
      </c>
      <c r="AG46">
        <v>0</v>
      </c>
      <c r="AH46">
        <v>0.43</v>
      </c>
      <c r="AI46">
        <v>0.6</v>
      </c>
      <c r="AJ46">
        <v>0.4</v>
      </c>
      <c r="AK46">
        <v>14.42</v>
      </c>
      <c r="AL46">
        <v>0.32</v>
      </c>
      <c r="AM46">
        <v>0.43</v>
      </c>
      <c r="AN46">
        <v>121.1</v>
      </c>
      <c r="AO46">
        <v>2.88</v>
      </c>
      <c r="AP46">
        <v>1.39</v>
      </c>
      <c r="AQ46">
        <v>0.24</v>
      </c>
      <c r="AR46">
        <v>4.3</v>
      </c>
      <c r="AS46">
        <v>1.83</v>
      </c>
      <c r="AT46">
        <v>248.71</v>
      </c>
      <c r="AU46">
        <v>1.4</v>
      </c>
      <c r="AV46">
        <v>4.3</v>
      </c>
      <c r="AW46">
        <v>41.58</v>
      </c>
      <c r="AX46">
        <v>30</v>
      </c>
      <c r="AY46">
        <v>0</v>
      </c>
      <c r="AZ46">
        <v>45</v>
      </c>
      <c r="BA46">
        <v>0</v>
      </c>
      <c r="BB46">
        <v>15</v>
      </c>
      <c r="BC46">
        <v>0</v>
      </c>
      <c r="BD46">
        <v>115.16</v>
      </c>
      <c r="BE46">
        <v>108.12</v>
      </c>
      <c r="BF46">
        <v>0</v>
      </c>
    </row>
    <row r="47" spans="1:58">
      <c r="A47" t="s">
        <v>395</v>
      </c>
      <c r="G47" t="s">
        <v>89</v>
      </c>
      <c r="H47" s="115">
        <v>22.33</v>
      </c>
      <c r="I47" s="88">
        <v>0.66999999999999993</v>
      </c>
      <c r="J47" s="88">
        <v>1.71</v>
      </c>
      <c r="K47" s="88">
        <v>38.44</v>
      </c>
      <c r="L47" s="88">
        <v>14.42</v>
      </c>
      <c r="M47" s="116">
        <v>0</v>
      </c>
      <c r="N47" s="115">
        <v>443.41</v>
      </c>
      <c r="O47" s="88">
        <v>172.26</v>
      </c>
      <c r="P47" s="88">
        <v>0</v>
      </c>
      <c r="Q47" s="88">
        <v>0</v>
      </c>
      <c r="R47" s="88">
        <v>0</v>
      </c>
      <c r="S47" s="116">
        <v>0</v>
      </c>
      <c r="W47">
        <v>0.38</v>
      </c>
      <c r="X47">
        <v>0.77</v>
      </c>
      <c r="Y47">
        <v>0.28999999999999998</v>
      </c>
      <c r="Z47">
        <v>0.3</v>
      </c>
      <c r="AA47">
        <v>0.4</v>
      </c>
      <c r="AB47">
        <v>0.8</v>
      </c>
      <c r="AC47">
        <v>0.38</v>
      </c>
      <c r="AD47">
        <v>0.38</v>
      </c>
      <c r="AE47">
        <v>0</v>
      </c>
      <c r="AF47">
        <v>12.49</v>
      </c>
      <c r="AG47">
        <v>1.83</v>
      </c>
      <c r="AH47">
        <v>0.43</v>
      </c>
      <c r="AI47">
        <v>0.6</v>
      </c>
      <c r="AJ47">
        <v>0.4</v>
      </c>
      <c r="AK47">
        <v>14.42</v>
      </c>
      <c r="AL47">
        <v>0.32</v>
      </c>
      <c r="AM47">
        <v>0.43</v>
      </c>
      <c r="AN47">
        <v>0</v>
      </c>
      <c r="AO47">
        <v>2.88</v>
      </c>
      <c r="AP47">
        <v>1.39</v>
      </c>
      <c r="AQ47">
        <v>0.24</v>
      </c>
      <c r="AR47">
        <v>4.57</v>
      </c>
      <c r="AS47">
        <v>1.83</v>
      </c>
      <c r="AT47">
        <v>248.71</v>
      </c>
      <c r="AU47">
        <v>1.4</v>
      </c>
      <c r="AV47">
        <v>4.3</v>
      </c>
      <c r="AW47">
        <v>41.58</v>
      </c>
      <c r="AX47">
        <v>30</v>
      </c>
      <c r="AY47">
        <v>0</v>
      </c>
      <c r="AZ47">
        <v>45</v>
      </c>
      <c r="BA47">
        <v>0</v>
      </c>
      <c r="BB47">
        <v>15</v>
      </c>
      <c r="BC47">
        <v>0</v>
      </c>
      <c r="BD47">
        <v>115.16</v>
      </c>
      <c r="BE47">
        <v>108.12</v>
      </c>
      <c r="BF47">
        <v>38.44</v>
      </c>
    </row>
    <row r="48" spans="1:58">
      <c r="A48" t="s">
        <v>399</v>
      </c>
      <c r="G48" t="s">
        <v>90</v>
      </c>
      <c r="H48" s="115">
        <v>22.33</v>
      </c>
      <c r="I48" s="88">
        <v>0.66999999999999993</v>
      </c>
      <c r="J48" s="88">
        <v>1.71</v>
      </c>
      <c r="K48" s="88">
        <v>38.44</v>
      </c>
      <c r="L48" s="88">
        <v>14.42</v>
      </c>
      <c r="M48" s="116">
        <v>0</v>
      </c>
      <c r="N48" s="115">
        <v>443.41</v>
      </c>
      <c r="O48" s="88">
        <v>172.26</v>
      </c>
      <c r="P48" s="88">
        <v>0</v>
      </c>
      <c r="Q48" s="88">
        <v>0</v>
      </c>
      <c r="R48" s="88">
        <v>0</v>
      </c>
      <c r="S48" s="116">
        <v>0</v>
      </c>
      <c r="W48">
        <v>0.38</v>
      </c>
      <c r="X48">
        <v>0.77</v>
      </c>
      <c r="Y48">
        <v>0.28999999999999998</v>
      </c>
      <c r="Z48">
        <v>0.3</v>
      </c>
      <c r="AA48">
        <v>0.4</v>
      </c>
      <c r="AB48">
        <v>0.8</v>
      </c>
      <c r="AC48">
        <v>0.38</v>
      </c>
      <c r="AD48">
        <v>0.38</v>
      </c>
      <c r="AE48">
        <v>0</v>
      </c>
      <c r="AF48">
        <v>12.49</v>
      </c>
      <c r="AG48">
        <v>1.83</v>
      </c>
      <c r="AH48">
        <v>0.43</v>
      </c>
      <c r="AI48">
        <v>0.6</v>
      </c>
      <c r="AJ48">
        <v>0.4</v>
      </c>
      <c r="AK48">
        <v>14.42</v>
      </c>
      <c r="AL48">
        <v>0.32</v>
      </c>
      <c r="AM48">
        <v>0.43</v>
      </c>
      <c r="AN48">
        <v>0</v>
      </c>
      <c r="AO48">
        <v>2.88</v>
      </c>
      <c r="AP48">
        <v>1.39</v>
      </c>
      <c r="AQ48">
        <v>0.24</v>
      </c>
      <c r="AR48">
        <v>4.57</v>
      </c>
      <c r="AS48">
        <v>1.83</v>
      </c>
      <c r="AT48">
        <v>248.71</v>
      </c>
      <c r="AU48">
        <v>1.4</v>
      </c>
      <c r="AV48">
        <v>4.3</v>
      </c>
      <c r="AW48">
        <v>41.58</v>
      </c>
      <c r="AX48">
        <v>30</v>
      </c>
      <c r="AY48">
        <v>0</v>
      </c>
      <c r="AZ48">
        <v>45</v>
      </c>
      <c r="BA48">
        <v>0</v>
      </c>
      <c r="BB48">
        <v>15</v>
      </c>
      <c r="BC48">
        <v>0</v>
      </c>
      <c r="BD48">
        <v>115.16</v>
      </c>
      <c r="BE48">
        <v>108.12</v>
      </c>
      <c r="BF48">
        <v>38.44</v>
      </c>
    </row>
    <row r="49" spans="1:58">
      <c r="A49" t="s">
        <v>400</v>
      </c>
      <c r="G49" t="s">
        <v>91</v>
      </c>
      <c r="H49" s="115">
        <v>22.33</v>
      </c>
      <c r="I49" s="88">
        <v>0.66999999999999993</v>
      </c>
      <c r="J49" s="88">
        <v>1.71</v>
      </c>
      <c r="K49" s="88">
        <v>38.44</v>
      </c>
      <c r="L49" s="88">
        <v>14.42</v>
      </c>
      <c r="M49" s="116">
        <v>0</v>
      </c>
      <c r="N49" s="115">
        <v>443.41</v>
      </c>
      <c r="O49" s="88">
        <v>172.26</v>
      </c>
      <c r="P49" s="88">
        <v>0</v>
      </c>
      <c r="Q49" s="88">
        <v>0</v>
      </c>
      <c r="R49" s="88">
        <v>0</v>
      </c>
      <c r="S49" s="116">
        <v>0</v>
      </c>
      <c r="W49">
        <v>0.38</v>
      </c>
      <c r="X49">
        <v>0.77</v>
      </c>
      <c r="Y49">
        <v>0.28999999999999998</v>
      </c>
      <c r="Z49">
        <v>0.3</v>
      </c>
      <c r="AA49">
        <v>0.4</v>
      </c>
      <c r="AB49">
        <v>0.8</v>
      </c>
      <c r="AC49">
        <v>0.38</v>
      </c>
      <c r="AD49">
        <v>0.38</v>
      </c>
      <c r="AE49">
        <v>0</v>
      </c>
      <c r="AF49">
        <v>12.49</v>
      </c>
      <c r="AG49">
        <v>1.83</v>
      </c>
      <c r="AH49">
        <v>0.43</v>
      </c>
      <c r="AI49">
        <v>0.6</v>
      </c>
      <c r="AJ49">
        <v>0.4</v>
      </c>
      <c r="AK49">
        <v>14.42</v>
      </c>
      <c r="AL49">
        <v>0.32</v>
      </c>
      <c r="AM49">
        <v>0.43</v>
      </c>
      <c r="AN49">
        <v>0</v>
      </c>
      <c r="AO49">
        <v>2.88</v>
      </c>
      <c r="AP49">
        <v>1.39</v>
      </c>
      <c r="AQ49">
        <v>0.24</v>
      </c>
      <c r="AR49">
        <v>4.57</v>
      </c>
      <c r="AS49">
        <v>1.83</v>
      </c>
      <c r="AT49">
        <v>248.71</v>
      </c>
      <c r="AU49">
        <v>1.4</v>
      </c>
      <c r="AV49">
        <v>4.3</v>
      </c>
      <c r="AW49">
        <v>41.58</v>
      </c>
      <c r="AX49">
        <v>30</v>
      </c>
      <c r="AY49">
        <v>0</v>
      </c>
      <c r="AZ49">
        <v>45</v>
      </c>
      <c r="BA49">
        <v>0</v>
      </c>
      <c r="BB49">
        <v>15</v>
      </c>
      <c r="BC49">
        <v>0</v>
      </c>
      <c r="BD49">
        <v>115.16</v>
      </c>
      <c r="BE49">
        <v>108.12</v>
      </c>
      <c r="BF49">
        <v>38.44</v>
      </c>
    </row>
    <row r="50" spans="1:58">
      <c r="A50" t="s">
        <v>401</v>
      </c>
      <c r="G50" t="s">
        <v>92</v>
      </c>
      <c r="H50" s="115">
        <v>22.33</v>
      </c>
      <c r="I50" s="88">
        <v>0.66999999999999993</v>
      </c>
      <c r="J50" s="88">
        <v>1.71</v>
      </c>
      <c r="K50" s="88">
        <v>38.44</v>
      </c>
      <c r="L50" s="88">
        <v>14.42</v>
      </c>
      <c r="M50" s="116">
        <v>0</v>
      </c>
      <c r="N50" s="115">
        <v>443.41</v>
      </c>
      <c r="O50" s="88">
        <v>172.26</v>
      </c>
      <c r="P50" s="88">
        <v>0</v>
      </c>
      <c r="Q50" s="88">
        <v>0</v>
      </c>
      <c r="R50" s="88">
        <v>0</v>
      </c>
      <c r="S50" s="116">
        <v>0</v>
      </c>
      <c r="W50">
        <v>0.38</v>
      </c>
      <c r="X50">
        <v>0.77</v>
      </c>
      <c r="Y50">
        <v>0.28999999999999998</v>
      </c>
      <c r="Z50">
        <v>0.3</v>
      </c>
      <c r="AA50">
        <v>0.4</v>
      </c>
      <c r="AB50">
        <v>0.8</v>
      </c>
      <c r="AC50">
        <v>0.38</v>
      </c>
      <c r="AD50">
        <v>0.38</v>
      </c>
      <c r="AE50">
        <v>0</v>
      </c>
      <c r="AF50">
        <v>12.49</v>
      </c>
      <c r="AG50">
        <v>1.83</v>
      </c>
      <c r="AH50">
        <v>0.43</v>
      </c>
      <c r="AI50">
        <v>0.6</v>
      </c>
      <c r="AJ50">
        <v>0.4</v>
      </c>
      <c r="AK50">
        <v>14.42</v>
      </c>
      <c r="AL50">
        <v>0.32</v>
      </c>
      <c r="AM50">
        <v>0.43</v>
      </c>
      <c r="AN50">
        <v>0</v>
      </c>
      <c r="AO50">
        <v>2.88</v>
      </c>
      <c r="AP50">
        <v>1.39</v>
      </c>
      <c r="AQ50">
        <v>0.24</v>
      </c>
      <c r="AR50">
        <v>4.57</v>
      </c>
      <c r="AS50">
        <v>1.83</v>
      </c>
      <c r="AT50">
        <v>248.71</v>
      </c>
      <c r="AU50">
        <v>1.4</v>
      </c>
      <c r="AV50">
        <v>4.3</v>
      </c>
      <c r="AW50">
        <v>41.58</v>
      </c>
      <c r="AX50">
        <v>30</v>
      </c>
      <c r="AY50">
        <v>0</v>
      </c>
      <c r="AZ50">
        <v>45</v>
      </c>
      <c r="BA50">
        <v>0</v>
      </c>
      <c r="BB50">
        <v>15</v>
      </c>
      <c r="BC50">
        <v>0</v>
      </c>
      <c r="BD50">
        <v>115.16</v>
      </c>
      <c r="BE50">
        <v>108.12</v>
      </c>
      <c r="BF50">
        <v>38.44</v>
      </c>
    </row>
    <row r="51" spans="1:58">
      <c r="A51" t="s">
        <v>403</v>
      </c>
      <c r="G51" t="s">
        <v>93</v>
      </c>
      <c r="H51" s="115">
        <v>22.33</v>
      </c>
      <c r="I51" s="88">
        <v>0.66999999999999993</v>
      </c>
      <c r="J51" s="88">
        <v>1.71</v>
      </c>
      <c r="K51" s="88">
        <v>33.64</v>
      </c>
      <c r="L51" s="88">
        <v>14.42</v>
      </c>
      <c r="M51" s="116">
        <v>0</v>
      </c>
      <c r="N51" s="115">
        <v>443.41</v>
      </c>
      <c r="O51" s="88">
        <v>172.48</v>
      </c>
      <c r="P51" s="88">
        <v>0</v>
      </c>
      <c r="Q51" s="88">
        <v>0</v>
      </c>
      <c r="R51" s="88">
        <v>0</v>
      </c>
      <c r="S51" s="116">
        <v>0</v>
      </c>
      <c r="W51">
        <v>0.38</v>
      </c>
      <c r="X51">
        <v>0.77</v>
      </c>
      <c r="Y51">
        <v>0.28999999999999998</v>
      </c>
      <c r="Z51">
        <v>0.3</v>
      </c>
      <c r="AA51">
        <v>0.4</v>
      </c>
      <c r="AB51">
        <v>0.8</v>
      </c>
      <c r="AC51">
        <v>0.38</v>
      </c>
      <c r="AD51">
        <v>0.38</v>
      </c>
      <c r="AE51">
        <v>0</v>
      </c>
      <c r="AF51">
        <v>12.49</v>
      </c>
      <c r="AG51">
        <v>1.83</v>
      </c>
      <c r="AH51">
        <v>0.43</v>
      </c>
      <c r="AI51">
        <v>0.6</v>
      </c>
      <c r="AJ51">
        <v>0.4</v>
      </c>
      <c r="AK51">
        <v>14.42</v>
      </c>
      <c r="AL51">
        <v>0.32</v>
      </c>
      <c r="AM51">
        <v>0.43</v>
      </c>
      <c r="AN51">
        <v>0</v>
      </c>
      <c r="AO51">
        <v>2.88</v>
      </c>
      <c r="AP51">
        <v>1.39</v>
      </c>
      <c r="AQ51">
        <v>0.24</v>
      </c>
      <c r="AR51">
        <v>4.57</v>
      </c>
      <c r="AS51">
        <v>1.83</v>
      </c>
      <c r="AT51">
        <v>248.71</v>
      </c>
      <c r="AU51">
        <v>1.4</v>
      </c>
      <c r="AV51">
        <v>4.5199999999999996</v>
      </c>
      <c r="AW51">
        <v>41.58</v>
      </c>
      <c r="AX51">
        <v>30</v>
      </c>
      <c r="AY51">
        <v>0</v>
      </c>
      <c r="AZ51">
        <v>45</v>
      </c>
      <c r="BA51">
        <v>0</v>
      </c>
      <c r="BB51">
        <v>15</v>
      </c>
      <c r="BC51">
        <v>0</v>
      </c>
      <c r="BD51">
        <v>115.16</v>
      </c>
      <c r="BE51">
        <v>108.12</v>
      </c>
      <c r="BF51">
        <v>33.64</v>
      </c>
    </row>
    <row r="52" spans="1:58">
      <c r="A52" t="s">
        <v>404</v>
      </c>
      <c r="G52" t="s">
        <v>94</v>
      </c>
      <c r="H52" s="115">
        <v>22.33</v>
      </c>
      <c r="I52" s="88">
        <v>0.66999999999999993</v>
      </c>
      <c r="J52" s="88">
        <v>1.71</v>
      </c>
      <c r="K52" s="88">
        <v>33.64</v>
      </c>
      <c r="L52" s="88">
        <v>14.42</v>
      </c>
      <c r="M52" s="116">
        <v>0</v>
      </c>
      <c r="N52" s="115">
        <v>443.41</v>
      </c>
      <c r="O52" s="88">
        <v>172.48</v>
      </c>
      <c r="P52" s="88">
        <v>0</v>
      </c>
      <c r="Q52" s="88">
        <v>0</v>
      </c>
      <c r="R52" s="88">
        <v>0</v>
      </c>
      <c r="S52" s="116">
        <v>0</v>
      </c>
      <c r="W52">
        <v>0.38</v>
      </c>
      <c r="X52">
        <v>0.77</v>
      </c>
      <c r="Y52">
        <v>0.28999999999999998</v>
      </c>
      <c r="Z52">
        <v>0.3</v>
      </c>
      <c r="AA52">
        <v>0.4</v>
      </c>
      <c r="AB52">
        <v>0.8</v>
      </c>
      <c r="AC52">
        <v>0.38</v>
      </c>
      <c r="AD52">
        <v>0.38</v>
      </c>
      <c r="AE52">
        <v>0</v>
      </c>
      <c r="AF52">
        <v>12.49</v>
      </c>
      <c r="AG52">
        <v>1.83</v>
      </c>
      <c r="AH52">
        <v>0.43</v>
      </c>
      <c r="AI52">
        <v>0.6</v>
      </c>
      <c r="AJ52">
        <v>0.4</v>
      </c>
      <c r="AK52">
        <v>14.42</v>
      </c>
      <c r="AL52">
        <v>0.32</v>
      </c>
      <c r="AM52">
        <v>0.43</v>
      </c>
      <c r="AN52">
        <v>0</v>
      </c>
      <c r="AO52">
        <v>2.88</v>
      </c>
      <c r="AP52">
        <v>1.39</v>
      </c>
      <c r="AQ52">
        <v>0.24</v>
      </c>
      <c r="AR52">
        <v>4.57</v>
      </c>
      <c r="AS52">
        <v>1.83</v>
      </c>
      <c r="AT52">
        <v>248.71</v>
      </c>
      <c r="AU52">
        <v>1.4</v>
      </c>
      <c r="AV52">
        <v>4.5199999999999996</v>
      </c>
      <c r="AW52">
        <v>41.58</v>
      </c>
      <c r="AX52">
        <v>30</v>
      </c>
      <c r="AY52">
        <v>0</v>
      </c>
      <c r="AZ52">
        <v>45</v>
      </c>
      <c r="BA52">
        <v>0</v>
      </c>
      <c r="BB52">
        <v>15</v>
      </c>
      <c r="BC52">
        <v>0</v>
      </c>
      <c r="BD52">
        <v>115.16</v>
      </c>
      <c r="BE52">
        <v>108.12</v>
      </c>
      <c r="BF52">
        <v>33.64</v>
      </c>
    </row>
    <row r="53" spans="1:58">
      <c r="G53" t="s">
        <v>95</v>
      </c>
      <c r="H53" s="115">
        <v>22.33</v>
      </c>
      <c r="I53" s="88">
        <v>0.66999999999999993</v>
      </c>
      <c r="J53" s="88">
        <v>1.71</v>
      </c>
      <c r="K53" s="88">
        <v>33.64</v>
      </c>
      <c r="L53" s="88">
        <v>14.42</v>
      </c>
      <c r="M53" s="116">
        <v>0</v>
      </c>
      <c r="N53" s="115">
        <v>443.41</v>
      </c>
      <c r="O53" s="88">
        <v>172.48</v>
      </c>
      <c r="P53" s="88">
        <v>0</v>
      </c>
      <c r="Q53" s="88">
        <v>0</v>
      </c>
      <c r="R53" s="88">
        <v>0</v>
      </c>
      <c r="S53" s="116">
        <v>0</v>
      </c>
      <c r="W53">
        <v>0.38</v>
      </c>
      <c r="X53">
        <v>0.77</v>
      </c>
      <c r="Y53">
        <v>0.28999999999999998</v>
      </c>
      <c r="Z53">
        <v>0.3</v>
      </c>
      <c r="AA53">
        <v>0.4</v>
      </c>
      <c r="AB53">
        <v>0.8</v>
      </c>
      <c r="AC53">
        <v>0.38</v>
      </c>
      <c r="AD53">
        <v>0.38</v>
      </c>
      <c r="AE53">
        <v>0</v>
      </c>
      <c r="AF53">
        <v>12.49</v>
      </c>
      <c r="AG53">
        <v>1.83</v>
      </c>
      <c r="AH53">
        <v>0.43</v>
      </c>
      <c r="AI53">
        <v>0.6</v>
      </c>
      <c r="AJ53">
        <v>0.4</v>
      </c>
      <c r="AK53">
        <v>14.42</v>
      </c>
      <c r="AL53">
        <v>0.32</v>
      </c>
      <c r="AM53">
        <v>0.43</v>
      </c>
      <c r="AN53">
        <v>0</v>
      </c>
      <c r="AO53">
        <v>2.88</v>
      </c>
      <c r="AP53">
        <v>1.39</v>
      </c>
      <c r="AQ53">
        <v>0.24</v>
      </c>
      <c r="AR53">
        <v>4.57</v>
      </c>
      <c r="AS53">
        <v>1.83</v>
      </c>
      <c r="AT53">
        <v>248.71</v>
      </c>
      <c r="AU53">
        <v>1.4</v>
      </c>
      <c r="AV53">
        <v>4.5199999999999996</v>
      </c>
      <c r="AW53">
        <v>41.58</v>
      </c>
      <c r="AX53">
        <v>30</v>
      </c>
      <c r="AY53">
        <v>0</v>
      </c>
      <c r="AZ53">
        <v>45</v>
      </c>
      <c r="BA53">
        <v>0</v>
      </c>
      <c r="BB53">
        <v>15</v>
      </c>
      <c r="BC53">
        <v>0</v>
      </c>
      <c r="BD53">
        <v>115.16</v>
      </c>
      <c r="BE53">
        <v>108.12</v>
      </c>
      <c r="BF53">
        <v>33.64</v>
      </c>
    </row>
    <row r="54" spans="1:58">
      <c r="G54" t="s">
        <v>96</v>
      </c>
      <c r="H54" s="115">
        <v>22.33</v>
      </c>
      <c r="I54" s="88">
        <v>0.66999999999999993</v>
      </c>
      <c r="J54" s="88">
        <v>1.71</v>
      </c>
      <c r="K54" s="88">
        <v>33.64</v>
      </c>
      <c r="L54" s="88">
        <v>14.42</v>
      </c>
      <c r="M54" s="116">
        <v>0</v>
      </c>
      <c r="N54" s="115">
        <v>443.41</v>
      </c>
      <c r="O54" s="88">
        <v>172.48</v>
      </c>
      <c r="P54" s="88">
        <v>0</v>
      </c>
      <c r="Q54" s="88">
        <v>0</v>
      </c>
      <c r="R54" s="88">
        <v>0</v>
      </c>
      <c r="S54" s="116">
        <v>0</v>
      </c>
      <c r="W54">
        <v>0.38</v>
      </c>
      <c r="X54">
        <v>0.77</v>
      </c>
      <c r="Y54">
        <v>0.28999999999999998</v>
      </c>
      <c r="Z54">
        <v>0.3</v>
      </c>
      <c r="AA54">
        <v>0.4</v>
      </c>
      <c r="AB54">
        <v>0.8</v>
      </c>
      <c r="AC54">
        <v>0.38</v>
      </c>
      <c r="AD54">
        <v>0.38</v>
      </c>
      <c r="AE54">
        <v>0</v>
      </c>
      <c r="AF54">
        <v>12.49</v>
      </c>
      <c r="AG54">
        <v>1.83</v>
      </c>
      <c r="AH54">
        <v>0.43</v>
      </c>
      <c r="AI54">
        <v>0.6</v>
      </c>
      <c r="AJ54">
        <v>0.4</v>
      </c>
      <c r="AK54">
        <v>14.42</v>
      </c>
      <c r="AL54">
        <v>0.32</v>
      </c>
      <c r="AM54">
        <v>0.43</v>
      </c>
      <c r="AN54">
        <v>0</v>
      </c>
      <c r="AO54">
        <v>2.88</v>
      </c>
      <c r="AP54">
        <v>1.39</v>
      </c>
      <c r="AQ54">
        <v>0.24</v>
      </c>
      <c r="AR54">
        <v>4.57</v>
      </c>
      <c r="AS54">
        <v>1.83</v>
      </c>
      <c r="AT54">
        <v>248.71</v>
      </c>
      <c r="AU54">
        <v>1.4</v>
      </c>
      <c r="AV54">
        <v>4.5199999999999996</v>
      </c>
      <c r="AW54">
        <v>41.58</v>
      </c>
      <c r="AX54">
        <v>30</v>
      </c>
      <c r="AY54">
        <v>0</v>
      </c>
      <c r="AZ54">
        <v>45</v>
      </c>
      <c r="BA54">
        <v>0</v>
      </c>
      <c r="BB54">
        <v>15</v>
      </c>
      <c r="BC54">
        <v>0</v>
      </c>
      <c r="BD54">
        <v>115.16</v>
      </c>
      <c r="BE54">
        <v>108.12</v>
      </c>
      <c r="BF54">
        <v>33.64</v>
      </c>
    </row>
    <row r="55" spans="1:58">
      <c r="G55" t="s">
        <v>97</v>
      </c>
      <c r="H55" s="115">
        <v>22.33</v>
      </c>
      <c r="I55" s="88">
        <v>0.66999999999999993</v>
      </c>
      <c r="J55" s="88">
        <v>1.71</v>
      </c>
      <c r="K55" s="88">
        <v>28.83</v>
      </c>
      <c r="L55" s="88">
        <v>14.42</v>
      </c>
      <c r="M55" s="116">
        <v>0</v>
      </c>
      <c r="N55" s="115">
        <v>443.41</v>
      </c>
      <c r="O55" s="88">
        <v>172.48</v>
      </c>
      <c r="P55" s="88">
        <v>0</v>
      </c>
      <c r="Q55" s="88">
        <v>0</v>
      </c>
      <c r="R55" s="88">
        <v>0</v>
      </c>
      <c r="S55" s="116">
        <v>0</v>
      </c>
      <c r="W55">
        <v>0.38</v>
      </c>
      <c r="X55">
        <v>0.77</v>
      </c>
      <c r="Y55">
        <v>0.28999999999999998</v>
      </c>
      <c r="Z55">
        <v>0.3</v>
      </c>
      <c r="AA55">
        <v>0.4</v>
      </c>
      <c r="AB55">
        <v>0.8</v>
      </c>
      <c r="AC55">
        <v>0.38</v>
      </c>
      <c r="AD55">
        <v>0.38</v>
      </c>
      <c r="AE55">
        <v>0</v>
      </c>
      <c r="AF55">
        <v>12.49</v>
      </c>
      <c r="AG55">
        <v>1.83</v>
      </c>
      <c r="AH55">
        <v>0.43</v>
      </c>
      <c r="AI55">
        <v>0.6</v>
      </c>
      <c r="AJ55">
        <v>0.4</v>
      </c>
      <c r="AK55">
        <v>14.42</v>
      </c>
      <c r="AL55">
        <v>0.32</v>
      </c>
      <c r="AM55">
        <v>0.43</v>
      </c>
      <c r="AN55">
        <v>0</v>
      </c>
      <c r="AO55">
        <v>2.88</v>
      </c>
      <c r="AP55">
        <v>1.39</v>
      </c>
      <c r="AQ55">
        <v>0.24</v>
      </c>
      <c r="AR55">
        <v>4.57</v>
      </c>
      <c r="AS55">
        <v>1.83</v>
      </c>
      <c r="AT55">
        <v>248.71</v>
      </c>
      <c r="AU55">
        <v>1.4</v>
      </c>
      <c r="AV55">
        <v>4.5199999999999996</v>
      </c>
      <c r="AW55">
        <v>41.58</v>
      </c>
      <c r="AX55">
        <v>30</v>
      </c>
      <c r="AY55">
        <v>0</v>
      </c>
      <c r="AZ55">
        <v>45</v>
      </c>
      <c r="BA55">
        <v>0</v>
      </c>
      <c r="BB55">
        <v>15</v>
      </c>
      <c r="BC55">
        <v>0</v>
      </c>
      <c r="BD55">
        <v>115.16</v>
      </c>
      <c r="BE55">
        <v>108.12</v>
      </c>
      <c r="BF55">
        <v>28.83</v>
      </c>
    </row>
    <row r="56" spans="1:58">
      <c r="G56" t="s">
        <v>98</v>
      </c>
      <c r="H56" s="115">
        <v>22.33</v>
      </c>
      <c r="I56" s="88">
        <v>0.66999999999999993</v>
      </c>
      <c r="J56" s="88">
        <v>1.71</v>
      </c>
      <c r="K56" s="88">
        <v>28.83</v>
      </c>
      <c r="L56" s="88">
        <v>14.42</v>
      </c>
      <c r="M56" s="116">
        <v>0</v>
      </c>
      <c r="N56" s="115">
        <v>443.41</v>
      </c>
      <c r="O56" s="88">
        <v>172.48</v>
      </c>
      <c r="P56" s="88">
        <v>0</v>
      </c>
      <c r="Q56" s="88">
        <v>0</v>
      </c>
      <c r="R56" s="88">
        <v>0</v>
      </c>
      <c r="S56" s="116">
        <v>0</v>
      </c>
      <c r="W56">
        <v>0.38</v>
      </c>
      <c r="X56">
        <v>0.77</v>
      </c>
      <c r="Y56">
        <v>0.28999999999999998</v>
      </c>
      <c r="Z56">
        <v>0.3</v>
      </c>
      <c r="AA56">
        <v>0.4</v>
      </c>
      <c r="AB56">
        <v>0.8</v>
      </c>
      <c r="AC56">
        <v>0.38</v>
      </c>
      <c r="AD56">
        <v>0.38</v>
      </c>
      <c r="AE56">
        <v>0</v>
      </c>
      <c r="AF56">
        <v>12.49</v>
      </c>
      <c r="AG56">
        <v>1.83</v>
      </c>
      <c r="AH56">
        <v>0.43</v>
      </c>
      <c r="AI56">
        <v>0.6</v>
      </c>
      <c r="AJ56">
        <v>0.4</v>
      </c>
      <c r="AK56">
        <v>14.42</v>
      </c>
      <c r="AL56">
        <v>0.32</v>
      </c>
      <c r="AM56">
        <v>0.43</v>
      </c>
      <c r="AN56">
        <v>0</v>
      </c>
      <c r="AO56">
        <v>2.88</v>
      </c>
      <c r="AP56">
        <v>1.39</v>
      </c>
      <c r="AQ56">
        <v>0.24</v>
      </c>
      <c r="AR56">
        <v>4.57</v>
      </c>
      <c r="AS56">
        <v>1.83</v>
      </c>
      <c r="AT56">
        <v>248.71</v>
      </c>
      <c r="AU56">
        <v>1.4</v>
      </c>
      <c r="AV56">
        <v>4.5199999999999996</v>
      </c>
      <c r="AW56">
        <v>41.58</v>
      </c>
      <c r="AX56">
        <v>30</v>
      </c>
      <c r="AY56">
        <v>0</v>
      </c>
      <c r="AZ56">
        <v>45</v>
      </c>
      <c r="BA56">
        <v>0</v>
      </c>
      <c r="BB56">
        <v>15</v>
      </c>
      <c r="BC56">
        <v>0</v>
      </c>
      <c r="BD56">
        <v>115.16</v>
      </c>
      <c r="BE56">
        <v>108.12</v>
      </c>
      <c r="BF56">
        <v>28.83</v>
      </c>
    </row>
    <row r="57" spans="1:58">
      <c r="G57" t="s">
        <v>99</v>
      </c>
      <c r="H57" s="115">
        <v>22.33</v>
      </c>
      <c r="I57" s="88">
        <v>0.66999999999999993</v>
      </c>
      <c r="J57" s="88">
        <v>1.71</v>
      </c>
      <c r="K57" s="88">
        <v>28.83</v>
      </c>
      <c r="L57" s="88">
        <v>14.42</v>
      </c>
      <c r="M57" s="116">
        <v>0</v>
      </c>
      <c r="N57" s="115">
        <v>443.41</v>
      </c>
      <c r="O57" s="88">
        <v>172.48</v>
      </c>
      <c r="P57" s="88">
        <v>0</v>
      </c>
      <c r="Q57" s="88">
        <v>0</v>
      </c>
      <c r="R57" s="88">
        <v>0</v>
      </c>
      <c r="S57" s="116">
        <v>0</v>
      </c>
      <c r="W57">
        <v>0.38</v>
      </c>
      <c r="X57">
        <v>0.77</v>
      </c>
      <c r="Y57">
        <v>0.28999999999999998</v>
      </c>
      <c r="Z57">
        <v>0.3</v>
      </c>
      <c r="AA57">
        <v>0.4</v>
      </c>
      <c r="AB57">
        <v>0.8</v>
      </c>
      <c r="AC57">
        <v>0.38</v>
      </c>
      <c r="AD57">
        <v>0.38</v>
      </c>
      <c r="AE57">
        <v>0</v>
      </c>
      <c r="AF57">
        <v>12.49</v>
      </c>
      <c r="AG57">
        <v>1.83</v>
      </c>
      <c r="AH57">
        <v>0.43</v>
      </c>
      <c r="AI57">
        <v>0.6</v>
      </c>
      <c r="AJ57">
        <v>0.4</v>
      </c>
      <c r="AK57">
        <v>14.42</v>
      </c>
      <c r="AL57">
        <v>0.32</v>
      </c>
      <c r="AM57">
        <v>0.43</v>
      </c>
      <c r="AN57">
        <v>0</v>
      </c>
      <c r="AO57">
        <v>2.88</v>
      </c>
      <c r="AP57">
        <v>1.39</v>
      </c>
      <c r="AQ57">
        <v>0.24</v>
      </c>
      <c r="AR57">
        <v>4.57</v>
      </c>
      <c r="AS57">
        <v>1.83</v>
      </c>
      <c r="AT57">
        <v>248.71</v>
      </c>
      <c r="AU57">
        <v>1.4</v>
      </c>
      <c r="AV57">
        <v>4.5199999999999996</v>
      </c>
      <c r="AW57">
        <v>41.58</v>
      </c>
      <c r="AX57">
        <v>30</v>
      </c>
      <c r="AY57">
        <v>0</v>
      </c>
      <c r="AZ57">
        <v>45</v>
      </c>
      <c r="BA57">
        <v>0</v>
      </c>
      <c r="BB57">
        <v>15</v>
      </c>
      <c r="BC57">
        <v>0</v>
      </c>
      <c r="BD57">
        <v>115.16</v>
      </c>
      <c r="BE57">
        <v>108.12</v>
      </c>
      <c r="BF57">
        <v>28.83</v>
      </c>
    </row>
    <row r="58" spans="1:58">
      <c r="G58" t="s">
        <v>100</v>
      </c>
      <c r="H58" s="115">
        <v>22.33</v>
      </c>
      <c r="I58" s="88">
        <v>0.66999999999999993</v>
      </c>
      <c r="J58" s="88">
        <v>1.71</v>
      </c>
      <c r="K58" s="88">
        <v>28.83</v>
      </c>
      <c r="L58" s="88">
        <v>14.42</v>
      </c>
      <c r="M58" s="116">
        <v>0</v>
      </c>
      <c r="N58" s="115">
        <v>443.41</v>
      </c>
      <c r="O58" s="88">
        <v>172.48</v>
      </c>
      <c r="P58" s="88">
        <v>0</v>
      </c>
      <c r="Q58" s="88">
        <v>0</v>
      </c>
      <c r="R58" s="88">
        <v>0</v>
      </c>
      <c r="S58" s="116">
        <v>0</v>
      </c>
      <c r="W58">
        <v>0.38</v>
      </c>
      <c r="X58">
        <v>0.77</v>
      </c>
      <c r="Y58">
        <v>0.28999999999999998</v>
      </c>
      <c r="Z58">
        <v>0.3</v>
      </c>
      <c r="AA58">
        <v>0.4</v>
      </c>
      <c r="AB58">
        <v>0.8</v>
      </c>
      <c r="AC58">
        <v>0.38</v>
      </c>
      <c r="AD58">
        <v>0.38</v>
      </c>
      <c r="AE58">
        <v>0</v>
      </c>
      <c r="AF58">
        <v>12.49</v>
      </c>
      <c r="AG58">
        <v>1.83</v>
      </c>
      <c r="AH58">
        <v>0.43</v>
      </c>
      <c r="AI58">
        <v>0.6</v>
      </c>
      <c r="AJ58">
        <v>0.4</v>
      </c>
      <c r="AK58">
        <v>14.42</v>
      </c>
      <c r="AL58">
        <v>0.32</v>
      </c>
      <c r="AM58">
        <v>0.43</v>
      </c>
      <c r="AN58">
        <v>0</v>
      </c>
      <c r="AO58">
        <v>2.88</v>
      </c>
      <c r="AP58">
        <v>1.39</v>
      </c>
      <c r="AQ58">
        <v>0.24</v>
      </c>
      <c r="AR58">
        <v>4.57</v>
      </c>
      <c r="AS58">
        <v>1.83</v>
      </c>
      <c r="AT58">
        <v>248.71</v>
      </c>
      <c r="AU58">
        <v>1.4</v>
      </c>
      <c r="AV58">
        <v>4.5199999999999996</v>
      </c>
      <c r="AW58">
        <v>41.58</v>
      </c>
      <c r="AX58">
        <v>30</v>
      </c>
      <c r="AY58">
        <v>0</v>
      </c>
      <c r="AZ58">
        <v>45</v>
      </c>
      <c r="BA58">
        <v>0</v>
      </c>
      <c r="BB58">
        <v>15</v>
      </c>
      <c r="BC58">
        <v>0</v>
      </c>
      <c r="BD58">
        <v>115.16</v>
      </c>
      <c r="BE58">
        <v>108.12</v>
      </c>
      <c r="BF58">
        <v>28.83</v>
      </c>
    </row>
    <row r="59" spans="1:58">
      <c r="G59" t="s">
        <v>101</v>
      </c>
      <c r="H59" s="115">
        <v>22.33</v>
      </c>
      <c r="I59" s="88">
        <v>0.66999999999999993</v>
      </c>
      <c r="J59" s="88">
        <v>1.71</v>
      </c>
      <c r="K59" s="88">
        <v>24.03</v>
      </c>
      <c r="L59" s="88">
        <v>14.42</v>
      </c>
      <c r="M59" s="116">
        <v>0</v>
      </c>
      <c r="N59" s="115">
        <v>443.41</v>
      </c>
      <c r="O59" s="88">
        <v>172.48</v>
      </c>
      <c r="P59" s="88">
        <v>0</v>
      </c>
      <c r="Q59" s="88">
        <v>0</v>
      </c>
      <c r="R59" s="88">
        <v>0</v>
      </c>
      <c r="S59" s="116">
        <v>0</v>
      </c>
      <c r="W59">
        <v>0.38</v>
      </c>
      <c r="X59">
        <v>0.77</v>
      </c>
      <c r="Y59">
        <v>0.28999999999999998</v>
      </c>
      <c r="Z59">
        <v>0.3</v>
      </c>
      <c r="AA59">
        <v>0.4</v>
      </c>
      <c r="AB59">
        <v>0.8</v>
      </c>
      <c r="AC59">
        <v>0.38</v>
      </c>
      <c r="AD59">
        <v>0.38</v>
      </c>
      <c r="AE59">
        <v>0</v>
      </c>
      <c r="AF59">
        <v>12.49</v>
      </c>
      <c r="AG59">
        <v>1.83</v>
      </c>
      <c r="AH59">
        <v>0.43</v>
      </c>
      <c r="AI59">
        <v>0.6</v>
      </c>
      <c r="AJ59">
        <v>0.4</v>
      </c>
      <c r="AK59">
        <v>14.42</v>
      </c>
      <c r="AL59">
        <v>0.32</v>
      </c>
      <c r="AM59">
        <v>0.43</v>
      </c>
      <c r="AN59">
        <v>0</v>
      </c>
      <c r="AO59">
        <v>2.88</v>
      </c>
      <c r="AP59">
        <v>1.39</v>
      </c>
      <c r="AQ59">
        <v>0.24</v>
      </c>
      <c r="AR59">
        <v>4.57</v>
      </c>
      <c r="AS59">
        <v>1.83</v>
      </c>
      <c r="AT59">
        <v>248.71</v>
      </c>
      <c r="AU59">
        <v>1.4</v>
      </c>
      <c r="AV59">
        <v>4.5199999999999996</v>
      </c>
      <c r="AW59">
        <v>41.58</v>
      </c>
      <c r="AX59">
        <v>30</v>
      </c>
      <c r="AY59">
        <v>0</v>
      </c>
      <c r="AZ59">
        <v>45</v>
      </c>
      <c r="BA59">
        <v>0</v>
      </c>
      <c r="BB59">
        <v>15</v>
      </c>
      <c r="BC59">
        <v>0</v>
      </c>
      <c r="BD59">
        <v>115.16</v>
      </c>
      <c r="BE59">
        <v>108.12</v>
      </c>
      <c r="BF59">
        <v>24.03</v>
      </c>
    </row>
    <row r="60" spans="1:58">
      <c r="G60" t="s">
        <v>102</v>
      </c>
      <c r="H60" s="115">
        <v>22.33</v>
      </c>
      <c r="I60" s="88">
        <v>0.66999999999999993</v>
      </c>
      <c r="J60" s="88">
        <v>1.71</v>
      </c>
      <c r="K60" s="88">
        <v>24.03</v>
      </c>
      <c r="L60" s="88">
        <v>14.42</v>
      </c>
      <c r="M60" s="116">
        <v>0</v>
      </c>
      <c r="N60" s="115">
        <v>443.41</v>
      </c>
      <c r="O60" s="88">
        <v>172.48</v>
      </c>
      <c r="P60" s="88">
        <v>0</v>
      </c>
      <c r="Q60" s="88">
        <v>0</v>
      </c>
      <c r="R60" s="88">
        <v>0</v>
      </c>
      <c r="S60" s="116">
        <v>0</v>
      </c>
      <c r="W60">
        <v>0.38</v>
      </c>
      <c r="X60">
        <v>0.77</v>
      </c>
      <c r="Y60">
        <v>0.28999999999999998</v>
      </c>
      <c r="Z60">
        <v>0.3</v>
      </c>
      <c r="AA60">
        <v>0.4</v>
      </c>
      <c r="AB60">
        <v>0.8</v>
      </c>
      <c r="AC60">
        <v>0.38</v>
      </c>
      <c r="AD60">
        <v>0.38</v>
      </c>
      <c r="AE60">
        <v>0</v>
      </c>
      <c r="AF60">
        <v>12.49</v>
      </c>
      <c r="AG60">
        <v>1.83</v>
      </c>
      <c r="AH60">
        <v>0.43</v>
      </c>
      <c r="AI60">
        <v>0.6</v>
      </c>
      <c r="AJ60">
        <v>0.4</v>
      </c>
      <c r="AK60">
        <v>14.42</v>
      </c>
      <c r="AL60">
        <v>0.32</v>
      </c>
      <c r="AM60">
        <v>0.43</v>
      </c>
      <c r="AN60">
        <v>0</v>
      </c>
      <c r="AO60">
        <v>2.88</v>
      </c>
      <c r="AP60">
        <v>1.39</v>
      </c>
      <c r="AQ60">
        <v>0.24</v>
      </c>
      <c r="AR60">
        <v>4.57</v>
      </c>
      <c r="AS60">
        <v>1.83</v>
      </c>
      <c r="AT60">
        <v>248.71</v>
      </c>
      <c r="AU60">
        <v>1.4</v>
      </c>
      <c r="AV60">
        <v>4.5199999999999996</v>
      </c>
      <c r="AW60">
        <v>41.58</v>
      </c>
      <c r="AX60">
        <v>30</v>
      </c>
      <c r="AY60">
        <v>0</v>
      </c>
      <c r="AZ60">
        <v>45</v>
      </c>
      <c r="BA60">
        <v>0</v>
      </c>
      <c r="BB60">
        <v>15</v>
      </c>
      <c r="BC60">
        <v>0</v>
      </c>
      <c r="BD60">
        <v>115.16</v>
      </c>
      <c r="BE60">
        <v>108.12</v>
      </c>
      <c r="BF60">
        <v>24.03</v>
      </c>
    </row>
    <row r="61" spans="1:58">
      <c r="G61" t="s">
        <v>103</v>
      </c>
      <c r="H61" s="115">
        <v>22.33</v>
      </c>
      <c r="I61" s="88">
        <v>0.66999999999999993</v>
      </c>
      <c r="J61" s="88">
        <v>1.71</v>
      </c>
      <c r="K61" s="88">
        <v>24.03</v>
      </c>
      <c r="L61" s="88">
        <v>14.42</v>
      </c>
      <c r="M61" s="116">
        <v>0</v>
      </c>
      <c r="N61" s="115">
        <v>443.41</v>
      </c>
      <c r="O61" s="88">
        <v>172.48</v>
      </c>
      <c r="P61" s="88">
        <v>0</v>
      </c>
      <c r="Q61" s="88">
        <v>0</v>
      </c>
      <c r="R61" s="88">
        <v>0</v>
      </c>
      <c r="S61" s="116">
        <v>0</v>
      </c>
      <c r="W61">
        <v>0.38</v>
      </c>
      <c r="X61">
        <v>0.77</v>
      </c>
      <c r="Y61">
        <v>0.28999999999999998</v>
      </c>
      <c r="Z61">
        <v>0.3</v>
      </c>
      <c r="AA61">
        <v>0.4</v>
      </c>
      <c r="AB61">
        <v>0.8</v>
      </c>
      <c r="AC61">
        <v>0.38</v>
      </c>
      <c r="AD61">
        <v>0.38</v>
      </c>
      <c r="AE61">
        <v>0</v>
      </c>
      <c r="AF61">
        <v>12.49</v>
      </c>
      <c r="AG61">
        <v>1.83</v>
      </c>
      <c r="AH61">
        <v>0.43</v>
      </c>
      <c r="AI61">
        <v>0.6</v>
      </c>
      <c r="AJ61">
        <v>0.4</v>
      </c>
      <c r="AK61">
        <v>14.42</v>
      </c>
      <c r="AL61">
        <v>0.32</v>
      </c>
      <c r="AM61">
        <v>0.43</v>
      </c>
      <c r="AN61">
        <v>0</v>
      </c>
      <c r="AO61">
        <v>2.88</v>
      </c>
      <c r="AP61">
        <v>1.39</v>
      </c>
      <c r="AQ61">
        <v>0.24</v>
      </c>
      <c r="AR61">
        <v>4.57</v>
      </c>
      <c r="AS61">
        <v>1.83</v>
      </c>
      <c r="AT61">
        <v>248.71</v>
      </c>
      <c r="AU61">
        <v>1.4</v>
      </c>
      <c r="AV61">
        <v>4.5199999999999996</v>
      </c>
      <c r="AW61">
        <v>41.58</v>
      </c>
      <c r="AX61">
        <v>30</v>
      </c>
      <c r="AY61">
        <v>0</v>
      </c>
      <c r="AZ61">
        <v>45</v>
      </c>
      <c r="BA61">
        <v>0</v>
      </c>
      <c r="BB61">
        <v>15</v>
      </c>
      <c r="BC61">
        <v>0</v>
      </c>
      <c r="BD61">
        <v>115.16</v>
      </c>
      <c r="BE61">
        <v>108.12</v>
      </c>
      <c r="BF61">
        <v>24.03</v>
      </c>
    </row>
    <row r="62" spans="1:58">
      <c r="G62" t="s">
        <v>104</v>
      </c>
      <c r="H62" s="115">
        <v>22.33</v>
      </c>
      <c r="I62" s="88">
        <v>0.66999999999999993</v>
      </c>
      <c r="J62" s="88">
        <v>1.71</v>
      </c>
      <c r="K62" s="88">
        <v>24.03</v>
      </c>
      <c r="L62" s="88">
        <v>14.42</v>
      </c>
      <c r="M62" s="116">
        <v>0</v>
      </c>
      <c r="N62" s="115">
        <v>443.41</v>
      </c>
      <c r="O62" s="88">
        <v>172.48</v>
      </c>
      <c r="P62" s="88">
        <v>0</v>
      </c>
      <c r="Q62" s="88">
        <v>0</v>
      </c>
      <c r="R62" s="88">
        <v>0</v>
      </c>
      <c r="S62" s="116">
        <v>0</v>
      </c>
      <c r="W62">
        <v>0.38</v>
      </c>
      <c r="X62">
        <v>0.77</v>
      </c>
      <c r="Y62">
        <v>0.28999999999999998</v>
      </c>
      <c r="Z62">
        <v>0.3</v>
      </c>
      <c r="AA62">
        <v>0.4</v>
      </c>
      <c r="AB62">
        <v>0.8</v>
      </c>
      <c r="AC62">
        <v>0.38</v>
      </c>
      <c r="AD62">
        <v>0.38</v>
      </c>
      <c r="AE62">
        <v>0</v>
      </c>
      <c r="AF62">
        <v>12.49</v>
      </c>
      <c r="AG62">
        <v>1.83</v>
      </c>
      <c r="AH62">
        <v>0.43</v>
      </c>
      <c r="AI62">
        <v>0.6</v>
      </c>
      <c r="AJ62">
        <v>0.4</v>
      </c>
      <c r="AK62">
        <v>14.42</v>
      </c>
      <c r="AL62">
        <v>0.32</v>
      </c>
      <c r="AM62">
        <v>0.43</v>
      </c>
      <c r="AN62">
        <v>0</v>
      </c>
      <c r="AO62">
        <v>2.88</v>
      </c>
      <c r="AP62">
        <v>1.39</v>
      </c>
      <c r="AQ62">
        <v>0.24</v>
      </c>
      <c r="AR62">
        <v>4.57</v>
      </c>
      <c r="AS62">
        <v>1.83</v>
      </c>
      <c r="AT62">
        <v>248.71</v>
      </c>
      <c r="AU62">
        <v>1.4</v>
      </c>
      <c r="AV62">
        <v>4.5199999999999996</v>
      </c>
      <c r="AW62">
        <v>41.58</v>
      </c>
      <c r="AX62">
        <v>30</v>
      </c>
      <c r="AY62">
        <v>0</v>
      </c>
      <c r="AZ62">
        <v>45</v>
      </c>
      <c r="BA62">
        <v>0</v>
      </c>
      <c r="BB62">
        <v>15</v>
      </c>
      <c r="BC62">
        <v>0</v>
      </c>
      <c r="BD62">
        <v>115.16</v>
      </c>
      <c r="BE62">
        <v>108.12</v>
      </c>
      <c r="BF62">
        <v>24.03</v>
      </c>
    </row>
    <row r="63" spans="1:58">
      <c r="G63" t="s">
        <v>105</v>
      </c>
      <c r="H63" s="115">
        <v>22.33</v>
      </c>
      <c r="I63" s="88">
        <v>0.66999999999999993</v>
      </c>
      <c r="J63" s="88">
        <v>1.71</v>
      </c>
      <c r="K63" s="88">
        <v>24.03</v>
      </c>
      <c r="L63" s="88">
        <v>14.42</v>
      </c>
      <c r="M63" s="116">
        <v>0</v>
      </c>
      <c r="N63" s="115">
        <v>443.41</v>
      </c>
      <c r="O63" s="88">
        <v>172.48</v>
      </c>
      <c r="P63" s="88">
        <v>0</v>
      </c>
      <c r="Q63" s="88">
        <v>0</v>
      </c>
      <c r="R63" s="88">
        <v>0</v>
      </c>
      <c r="S63" s="116">
        <v>0</v>
      </c>
      <c r="W63">
        <v>0.38</v>
      </c>
      <c r="X63">
        <v>0.77</v>
      </c>
      <c r="Y63">
        <v>0.28999999999999998</v>
      </c>
      <c r="Z63">
        <v>0.3</v>
      </c>
      <c r="AA63">
        <v>0.4</v>
      </c>
      <c r="AB63">
        <v>0.8</v>
      </c>
      <c r="AC63">
        <v>0.38</v>
      </c>
      <c r="AD63">
        <v>0.38</v>
      </c>
      <c r="AE63">
        <v>0</v>
      </c>
      <c r="AF63">
        <v>12.49</v>
      </c>
      <c r="AG63">
        <v>1.83</v>
      </c>
      <c r="AH63">
        <v>0.43</v>
      </c>
      <c r="AI63">
        <v>0.6</v>
      </c>
      <c r="AJ63">
        <v>0.4</v>
      </c>
      <c r="AK63">
        <v>14.42</v>
      </c>
      <c r="AL63">
        <v>0.32</v>
      </c>
      <c r="AM63">
        <v>0.43</v>
      </c>
      <c r="AN63">
        <v>0</v>
      </c>
      <c r="AO63">
        <v>2.88</v>
      </c>
      <c r="AP63">
        <v>1.39</v>
      </c>
      <c r="AQ63">
        <v>0.24</v>
      </c>
      <c r="AR63">
        <v>4.57</v>
      </c>
      <c r="AS63">
        <v>1.83</v>
      </c>
      <c r="AT63">
        <v>248.71</v>
      </c>
      <c r="AU63">
        <v>1.4</v>
      </c>
      <c r="AV63">
        <v>4.5199999999999996</v>
      </c>
      <c r="AW63">
        <v>41.58</v>
      </c>
      <c r="AX63">
        <v>30</v>
      </c>
      <c r="AY63">
        <v>0</v>
      </c>
      <c r="AZ63">
        <v>45</v>
      </c>
      <c r="BA63">
        <v>0</v>
      </c>
      <c r="BB63">
        <v>15</v>
      </c>
      <c r="BC63">
        <v>0</v>
      </c>
      <c r="BD63">
        <v>115.16</v>
      </c>
      <c r="BE63">
        <v>108.12</v>
      </c>
      <c r="BF63">
        <v>24.03</v>
      </c>
    </row>
    <row r="64" spans="1:58">
      <c r="G64" t="s">
        <v>106</v>
      </c>
      <c r="H64" s="115">
        <v>22.33</v>
      </c>
      <c r="I64" s="88">
        <v>0.66999999999999993</v>
      </c>
      <c r="J64" s="88">
        <v>1.71</v>
      </c>
      <c r="K64" s="88">
        <v>24.03</v>
      </c>
      <c r="L64" s="88">
        <v>14.42</v>
      </c>
      <c r="M64" s="116">
        <v>0</v>
      </c>
      <c r="N64" s="115">
        <v>443.41</v>
      </c>
      <c r="O64" s="88">
        <v>172.48</v>
      </c>
      <c r="P64" s="88">
        <v>0</v>
      </c>
      <c r="Q64" s="88">
        <v>0</v>
      </c>
      <c r="R64" s="88">
        <v>0</v>
      </c>
      <c r="S64" s="116">
        <v>0</v>
      </c>
      <c r="W64">
        <v>0.38</v>
      </c>
      <c r="X64">
        <v>0.77</v>
      </c>
      <c r="Y64">
        <v>0.28999999999999998</v>
      </c>
      <c r="Z64">
        <v>0.3</v>
      </c>
      <c r="AA64">
        <v>0.4</v>
      </c>
      <c r="AB64">
        <v>0.8</v>
      </c>
      <c r="AC64">
        <v>0.38</v>
      </c>
      <c r="AD64">
        <v>0.38</v>
      </c>
      <c r="AE64">
        <v>0</v>
      </c>
      <c r="AF64">
        <v>12.49</v>
      </c>
      <c r="AG64">
        <v>1.83</v>
      </c>
      <c r="AH64">
        <v>0.43</v>
      </c>
      <c r="AI64">
        <v>0.6</v>
      </c>
      <c r="AJ64">
        <v>0.4</v>
      </c>
      <c r="AK64">
        <v>14.42</v>
      </c>
      <c r="AL64">
        <v>0.32</v>
      </c>
      <c r="AM64">
        <v>0.43</v>
      </c>
      <c r="AN64">
        <v>0</v>
      </c>
      <c r="AO64">
        <v>2.88</v>
      </c>
      <c r="AP64">
        <v>1.39</v>
      </c>
      <c r="AQ64">
        <v>0.24</v>
      </c>
      <c r="AR64">
        <v>4.57</v>
      </c>
      <c r="AS64">
        <v>1.83</v>
      </c>
      <c r="AT64">
        <v>248.71</v>
      </c>
      <c r="AU64">
        <v>1.4</v>
      </c>
      <c r="AV64">
        <v>4.5199999999999996</v>
      </c>
      <c r="AW64">
        <v>41.58</v>
      </c>
      <c r="AX64">
        <v>30</v>
      </c>
      <c r="AY64">
        <v>0</v>
      </c>
      <c r="AZ64">
        <v>45</v>
      </c>
      <c r="BA64">
        <v>0</v>
      </c>
      <c r="BB64">
        <v>15</v>
      </c>
      <c r="BC64">
        <v>0</v>
      </c>
      <c r="BD64">
        <v>115.16</v>
      </c>
      <c r="BE64">
        <v>108.12</v>
      </c>
      <c r="BF64">
        <v>24.03</v>
      </c>
    </row>
    <row r="65" spans="7:58">
      <c r="G65" t="s">
        <v>107</v>
      </c>
      <c r="H65" s="115">
        <v>22.33</v>
      </c>
      <c r="I65" s="88">
        <v>0.66999999999999993</v>
      </c>
      <c r="J65" s="88">
        <v>1.71</v>
      </c>
      <c r="K65" s="88">
        <v>24.03</v>
      </c>
      <c r="L65" s="88">
        <v>14.42</v>
      </c>
      <c r="M65" s="116">
        <v>0</v>
      </c>
      <c r="N65" s="115">
        <v>443.41</v>
      </c>
      <c r="O65" s="88">
        <v>172.48</v>
      </c>
      <c r="P65" s="88">
        <v>0</v>
      </c>
      <c r="Q65" s="88">
        <v>0</v>
      </c>
      <c r="R65" s="88">
        <v>0</v>
      </c>
      <c r="S65" s="116">
        <v>0</v>
      </c>
      <c r="W65">
        <v>0.38</v>
      </c>
      <c r="X65">
        <v>0.77</v>
      </c>
      <c r="Y65">
        <v>0.28999999999999998</v>
      </c>
      <c r="Z65">
        <v>0.3</v>
      </c>
      <c r="AA65">
        <v>0.4</v>
      </c>
      <c r="AB65">
        <v>0.8</v>
      </c>
      <c r="AC65">
        <v>0.38</v>
      </c>
      <c r="AD65">
        <v>0.38</v>
      </c>
      <c r="AE65">
        <v>0</v>
      </c>
      <c r="AF65">
        <v>12.49</v>
      </c>
      <c r="AG65">
        <v>1.83</v>
      </c>
      <c r="AH65">
        <v>0.43</v>
      </c>
      <c r="AI65">
        <v>0.6</v>
      </c>
      <c r="AJ65">
        <v>0.4</v>
      </c>
      <c r="AK65">
        <v>14.42</v>
      </c>
      <c r="AL65">
        <v>0.32</v>
      </c>
      <c r="AM65">
        <v>0.43</v>
      </c>
      <c r="AN65">
        <v>0</v>
      </c>
      <c r="AO65">
        <v>2.88</v>
      </c>
      <c r="AP65">
        <v>1.39</v>
      </c>
      <c r="AQ65">
        <v>0.24</v>
      </c>
      <c r="AR65">
        <v>4.57</v>
      </c>
      <c r="AS65">
        <v>1.83</v>
      </c>
      <c r="AT65">
        <v>248.71</v>
      </c>
      <c r="AU65">
        <v>1.4</v>
      </c>
      <c r="AV65">
        <v>4.5199999999999996</v>
      </c>
      <c r="AW65">
        <v>41.58</v>
      </c>
      <c r="AX65">
        <v>30</v>
      </c>
      <c r="AY65">
        <v>0</v>
      </c>
      <c r="AZ65">
        <v>45</v>
      </c>
      <c r="BA65">
        <v>0</v>
      </c>
      <c r="BB65">
        <v>15</v>
      </c>
      <c r="BC65">
        <v>0</v>
      </c>
      <c r="BD65">
        <v>115.16</v>
      </c>
      <c r="BE65">
        <v>108.12</v>
      </c>
      <c r="BF65">
        <v>24.03</v>
      </c>
    </row>
    <row r="66" spans="7:58">
      <c r="G66" t="s">
        <v>108</v>
      </c>
      <c r="H66" s="115">
        <v>22.33</v>
      </c>
      <c r="I66" s="88">
        <v>0.66999999999999993</v>
      </c>
      <c r="J66" s="88">
        <v>1.71</v>
      </c>
      <c r="K66" s="88">
        <v>24.03</v>
      </c>
      <c r="L66" s="88">
        <v>14.42</v>
      </c>
      <c r="M66" s="116">
        <v>0</v>
      </c>
      <c r="N66" s="115">
        <v>443.41</v>
      </c>
      <c r="O66" s="88">
        <v>172.48</v>
      </c>
      <c r="P66" s="88">
        <v>0</v>
      </c>
      <c r="Q66" s="88">
        <v>0</v>
      </c>
      <c r="R66" s="88">
        <v>0</v>
      </c>
      <c r="S66" s="116">
        <v>0</v>
      </c>
      <c r="W66">
        <v>0.38</v>
      </c>
      <c r="X66">
        <v>0.77</v>
      </c>
      <c r="Y66">
        <v>0.28999999999999998</v>
      </c>
      <c r="Z66">
        <v>0.3</v>
      </c>
      <c r="AA66">
        <v>0.4</v>
      </c>
      <c r="AB66">
        <v>0.8</v>
      </c>
      <c r="AC66">
        <v>0.38</v>
      </c>
      <c r="AD66">
        <v>0.38</v>
      </c>
      <c r="AE66">
        <v>0</v>
      </c>
      <c r="AF66">
        <v>12.49</v>
      </c>
      <c r="AG66">
        <v>1.83</v>
      </c>
      <c r="AH66">
        <v>0.43</v>
      </c>
      <c r="AI66">
        <v>0.6</v>
      </c>
      <c r="AJ66">
        <v>0.4</v>
      </c>
      <c r="AK66">
        <v>14.42</v>
      </c>
      <c r="AL66">
        <v>0.32</v>
      </c>
      <c r="AM66">
        <v>0.43</v>
      </c>
      <c r="AN66">
        <v>0</v>
      </c>
      <c r="AO66">
        <v>2.88</v>
      </c>
      <c r="AP66">
        <v>1.39</v>
      </c>
      <c r="AQ66">
        <v>0.24</v>
      </c>
      <c r="AR66">
        <v>4.57</v>
      </c>
      <c r="AS66">
        <v>1.83</v>
      </c>
      <c r="AT66">
        <v>248.71</v>
      </c>
      <c r="AU66">
        <v>1.4</v>
      </c>
      <c r="AV66">
        <v>4.5199999999999996</v>
      </c>
      <c r="AW66">
        <v>41.58</v>
      </c>
      <c r="AX66">
        <v>30</v>
      </c>
      <c r="AY66">
        <v>0</v>
      </c>
      <c r="AZ66">
        <v>45</v>
      </c>
      <c r="BA66">
        <v>0</v>
      </c>
      <c r="BB66">
        <v>15</v>
      </c>
      <c r="BC66">
        <v>0</v>
      </c>
      <c r="BD66">
        <v>115.16</v>
      </c>
      <c r="BE66">
        <v>108.12</v>
      </c>
      <c r="BF66">
        <v>24.03</v>
      </c>
    </row>
    <row r="67" spans="7:58">
      <c r="G67" t="s">
        <v>109</v>
      </c>
      <c r="H67" s="115">
        <v>27.14</v>
      </c>
      <c r="I67" s="88">
        <v>0.66999999999999993</v>
      </c>
      <c r="J67" s="88">
        <v>1.71</v>
      </c>
      <c r="K67" s="88">
        <v>121.1</v>
      </c>
      <c r="L67" s="88">
        <v>14.42</v>
      </c>
      <c r="M67" s="116">
        <v>0</v>
      </c>
      <c r="N67" s="115">
        <v>443.41</v>
      </c>
      <c r="O67" s="88">
        <v>172.48</v>
      </c>
      <c r="P67" s="88">
        <v>0</v>
      </c>
      <c r="Q67" s="88">
        <v>0</v>
      </c>
      <c r="R67" s="88">
        <v>0</v>
      </c>
      <c r="S67" s="116">
        <v>0</v>
      </c>
      <c r="W67">
        <v>0.38</v>
      </c>
      <c r="X67">
        <v>0.77</v>
      </c>
      <c r="Y67">
        <v>0.28999999999999998</v>
      </c>
      <c r="Z67">
        <v>0.3</v>
      </c>
      <c r="AA67">
        <v>0.4</v>
      </c>
      <c r="AB67">
        <v>0.8</v>
      </c>
      <c r="AC67">
        <v>0.38</v>
      </c>
      <c r="AD67">
        <v>0.38</v>
      </c>
      <c r="AE67">
        <v>0</v>
      </c>
      <c r="AF67">
        <v>17.3</v>
      </c>
      <c r="AG67">
        <v>1.83</v>
      </c>
      <c r="AH67">
        <v>0.43</v>
      </c>
      <c r="AI67">
        <v>0.6</v>
      </c>
      <c r="AJ67">
        <v>0.4</v>
      </c>
      <c r="AK67">
        <v>14.42</v>
      </c>
      <c r="AL67">
        <v>0.32</v>
      </c>
      <c r="AM67">
        <v>0.43</v>
      </c>
      <c r="AN67">
        <v>121.1</v>
      </c>
      <c r="AO67">
        <v>2.88</v>
      </c>
      <c r="AP67">
        <v>1.39</v>
      </c>
      <c r="AQ67">
        <v>0.24</v>
      </c>
      <c r="AR67">
        <v>4.57</v>
      </c>
      <c r="AS67">
        <v>1.83</v>
      </c>
      <c r="AT67">
        <v>248.71</v>
      </c>
      <c r="AU67">
        <v>1.4</v>
      </c>
      <c r="AV67">
        <v>4.5199999999999996</v>
      </c>
      <c r="AW67">
        <v>41.58</v>
      </c>
      <c r="AX67">
        <v>30</v>
      </c>
      <c r="AY67">
        <v>0</v>
      </c>
      <c r="AZ67">
        <v>45</v>
      </c>
      <c r="BA67">
        <v>0</v>
      </c>
      <c r="BB67">
        <v>15</v>
      </c>
      <c r="BC67">
        <v>0</v>
      </c>
      <c r="BD67">
        <v>115.16</v>
      </c>
      <c r="BE67">
        <v>108.12</v>
      </c>
      <c r="BF67">
        <v>0</v>
      </c>
    </row>
    <row r="68" spans="7:58">
      <c r="G68" t="s">
        <v>110</v>
      </c>
      <c r="H68" s="115">
        <v>27.14</v>
      </c>
      <c r="I68" s="88">
        <v>0.66999999999999993</v>
      </c>
      <c r="J68" s="88">
        <v>1.71</v>
      </c>
      <c r="K68" s="88">
        <v>121.1</v>
      </c>
      <c r="L68" s="88">
        <v>14.42</v>
      </c>
      <c r="M68" s="116">
        <v>0</v>
      </c>
      <c r="N68" s="115">
        <v>443.41</v>
      </c>
      <c r="O68" s="88">
        <v>172.48</v>
      </c>
      <c r="P68" s="88">
        <v>0</v>
      </c>
      <c r="Q68" s="88">
        <v>0</v>
      </c>
      <c r="R68" s="88">
        <v>0</v>
      </c>
      <c r="S68" s="116">
        <v>0</v>
      </c>
      <c r="W68">
        <v>0.38</v>
      </c>
      <c r="X68">
        <v>0.77</v>
      </c>
      <c r="Y68">
        <v>0.28999999999999998</v>
      </c>
      <c r="Z68">
        <v>0.3</v>
      </c>
      <c r="AA68">
        <v>0.4</v>
      </c>
      <c r="AB68">
        <v>0.8</v>
      </c>
      <c r="AC68">
        <v>0.38</v>
      </c>
      <c r="AD68">
        <v>0.38</v>
      </c>
      <c r="AE68">
        <v>0</v>
      </c>
      <c r="AF68">
        <v>17.3</v>
      </c>
      <c r="AG68">
        <v>1.83</v>
      </c>
      <c r="AH68">
        <v>0.43</v>
      </c>
      <c r="AI68">
        <v>0.6</v>
      </c>
      <c r="AJ68">
        <v>0.4</v>
      </c>
      <c r="AK68">
        <v>14.42</v>
      </c>
      <c r="AL68">
        <v>0.32</v>
      </c>
      <c r="AM68">
        <v>0.43</v>
      </c>
      <c r="AN68">
        <v>121.1</v>
      </c>
      <c r="AO68">
        <v>2.88</v>
      </c>
      <c r="AP68">
        <v>1.39</v>
      </c>
      <c r="AQ68">
        <v>0.24</v>
      </c>
      <c r="AR68">
        <v>4.57</v>
      </c>
      <c r="AS68">
        <v>1.83</v>
      </c>
      <c r="AT68">
        <v>248.71</v>
      </c>
      <c r="AU68">
        <v>1.4</v>
      </c>
      <c r="AV68">
        <v>4.5199999999999996</v>
      </c>
      <c r="AW68">
        <v>41.58</v>
      </c>
      <c r="AX68">
        <v>30</v>
      </c>
      <c r="AY68">
        <v>0</v>
      </c>
      <c r="AZ68">
        <v>45</v>
      </c>
      <c r="BA68">
        <v>0</v>
      </c>
      <c r="BB68">
        <v>15</v>
      </c>
      <c r="BC68">
        <v>0</v>
      </c>
      <c r="BD68">
        <v>115.16</v>
      </c>
      <c r="BE68">
        <v>108.12</v>
      </c>
      <c r="BF68">
        <v>0</v>
      </c>
    </row>
    <row r="69" spans="7:58">
      <c r="G69" t="s">
        <v>111</v>
      </c>
      <c r="H69" s="115">
        <v>27.14</v>
      </c>
      <c r="I69" s="88">
        <v>0.66999999999999993</v>
      </c>
      <c r="J69" s="88">
        <v>1.71</v>
      </c>
      <c r="K69" s="88">
        <v>121.1</v>
      </c>
      <c r="L69" s="88">
        <v>14.42</v>
      </c>
      <c r="M69" s="116">
        <v>0</v>
      </c>
      <c r="N69" s="115">
        <v>443.41</v>
      </c>
      <c r="O69" s="88">
        <v>172.48</v>
      </c>
      <c r="P69" s="88">
        <v>0</v>
      </c>
      <c r="Q69" s="88">
        <v>0</v>
      </c>
      <c r="R69" s="88">
        <v>0</v>
      </c>
      <c r="S69" s="116">
        <v>0</v>
      </c>
      <c r="W69">
        <v>0.38</v>
      </c>
      <c r="X69">
        <v>0.77</v>
      </c>
      <c r="Y69">
        <v>0.28999999999999998</v>
      </c>
      <c r="Z69">
        <v>0.3</v>
      </c>
      <c r="AA69">
        <v>0.4</v>
      </c>
      <c r="AB69">
        <v>0.8</v>
      </c>
      <c r="AC69">
        <v>0.38</v>
      </c>
      <c r="AD69">
        <v>0.38</v>
      </c>
      <c r="AE69">
        <v>0</v>
      </c>
      <c r="AF69">
        <v>17.3</v>
      </c>
      <c r="AG69">
        <v>1.83</v>
      </c>
      <c r="AH69">
        <v>0.43</v>
      </c>
      <c r="AI69">
        <v>0.6</v>
      </c>
      <c r="AJ69">
        <v>0.4</v>
      </c>
      <c r="AK69">
        <v>14.42</v>
      </c>
      <c r="AL69">
        <v>0.32</v>
      </c>
      <c r="AM69">
        <v>0.43</v>
      </c>
      <c r="AN69">
        <v>121.1</v>
      </c>
      <c r="AO69">
        <v>2.88</v>
      </c>
      <c r="AP69">
        <v>1.39</v>
      </c>
      <c r="AQ69">
        <v>0.24</v>
      </c>
      <c r="AR69">
        <v>4.57</v>
      </c>
      <c r="AS69">
        <v>1.83</v>
      </c>
      <c r="AT69">
        <v>248.71</v>
      </c>
      <c r="AU69">
        <v>1.4</v>
      </c>
      <c r="AV69">
        <v>4.5199999999999996</v>
      </c>
      <c r="AW69">
        <v>41.58</v>
      </c>
      <c r="AX69">
        <v>30</v>
      </c>
      <c r="AY69">
        <v>0</v>
      </c>
      <c r="AZ69">
        <v>45</v>
      </c>
      <c r="BA69">
        <v>0</v>
      </c>
      <c r="BB69">
        <v>15</v>
      </c>
      <c r="BC69">
        <v>0</v>
      </c>
      <c r="BD69">
        <v>115.16</v>
      </c>
      <c r="BE69">
        <v>108.12</v>
      </c>
      <c r="BF69">
        <v>0</v>
      </c>
    </row>
    <row r="70" spans="7:58">
      <c r="G70" t="s">
        <v>112</v>
      </c>
      <c r="H70" s="115">
        <v>27.14</v>
      </c>
      <c r="I70" s="88">
        <v>0.66999999999999993</v>
      </c>
      <c r="J70" s="88">
        <v>1.71</v>
      </c>
      <c r="K70" s="88">
        <v>121.1</v>
      </c>
      <c r="L70" s="88">
        <v>14.42</v>
      </c>
      <c r="M70" s="116">
        <v>0</v>
      </c>
      <c r="N70" s="115">
        <v>443.41</v>
      </c>
      <c r="O70" s="88">
        <v>172.48</v>
      </c>
      <c r="P70" s="88">
        <v>0</v>
      </c>
      <c r="Q70" s="88">
        <v>0</v>
      </c>
      <c r="R70" s="88">
        <v>0</v>
      </c>
      <c r="S70" s="116">
        <v>0</v>
      </c>
      <c r="W70">
        <v>0.38</v>
      </c>
      <c r="X70">
        <v>0.77</v>
      </c>
      <c r="Y70">
        <v>0.28999999999999998</v>
      </c>
      <c r="Z70">
        <v>0.3</v>
      </c>
      <c r="AA70">
        <v>0.4</v>
      </c>
      <c r="AB70">
        <v>0.8</v>
      </c>
      <c r="AC70">
        <v>0.38</v>
      </c>
      <c r="AD70">
        <v>0.38</v>
      </c>
      <c r="AE70">
        <v>0</v>
      </c>
      <c r="AF70">
        <v>17.3</v>
      </c>
      <c r="AG70">
        <v>1.83</v>
      </c>
      <c r="AH70">
        <v>0.43</v>
      </c>
      <c r="AI70">
        <v>0.6</v>
      </c>
      <c r="AJ70">
        <v>0.4</v>
      </c>
      <c r="AK70">
        <v>14.42</v>
      </c>
      <c r="AL70">
        <v>0.32</v>
      </c>
      <c r="AM70">
        <v>0.43</v>
      </c>
      <c r="AN70">
        <v>121.1</v>
      </c>
      <c r="AO70">
        <v>2.88</v>
      </c>
      <c r="AP70">
        <v>1.39</v>
      </c>
      <c r="AQ70">
        <v>0.24</v>
      </c>
      <c r="AR70">
        <v>4.57</v>
      </c>
      <c r="AS70">
        <v>1.83</v>
      </c>
      <c r="AT70">
        <v>248.71</v>
      </c>
      <c r="AU70">
        <v>1.4</v>
      </c>
      <c r="AV70">
        <v>4.5199999999999996</v>
      </c>
      <c r="AW70">
        <v>41.58</v>
      </c>
      <c r="AX70">
        <v>30</v>
      </c>
      <c r="AY70">
        <v>0</v>
      </c>
      <c r="AZ70">
        <v>45</v>
      </c>
      <c r="BA70">
        <v>0</v>
      </c>
      <c r="BB70">
        <v>15</v>
      </c>
      <c r="BC70">
        <v>0</v>
      </c>
      <c r="BD70">
        <v>115.16</v>
      </c>
      <c r="BE70">
        <v>108.12</v>
      </c>
      <c r="BF70">
        <v>0</v>
      </c>
    </row>
    <row r="71" spans="7:58">
      <c r="G71" t="s">
        <v>113</v>
      </c>
      <c r="H71" s="115">
        <v>29.059999999999995</v>
      </c>
      <c r="I71" s="88">
        <v>0.66999999999999993</v>
      </c>
      <c r="J71" s="88">
        <v>1.71</v>
      </c>
      <c r="K71" s="88">
        <v>121.1</v>
      </c>
      <c r="L71" s="88">
        <v>14.42</v>
      </c>
      <c r="M71" s="116">
        <v>0</v>
      </c>
      <c r="N71" s="115">
        <v>543.41000000000008</v>
      </c>
      <c r="O71" s="88">
        <v>172.48</v>
      </c>
      <c r="P71" s="88">
        <v>0</v>
      </c>
      <c r="Q71" s="88">
        <v>0</v>
      </c>
      <c r="R71" s="88">
        <v>0</v>
      </c>
      <c r="S71" s="116">
        <v>0</v>
      </c>
      <c r="W71">
        <v>0.38</v>
      </c>
      <c r="X71">
        <v>0.77</v>
      </c>
      <c r="Y71">
        <v>0.28999999999999998</v>
      </c>
      <c r="Z71">
        <v>0.3</v>
      </c>
      <c r="AA71">
        <v>0.4</v>
      </c>
      <c r="AB71">
        <v>0.8</v>
      </c>
      <c r="AC71">
        <v>0.38</v>
      </c>
      <c r="AD71">
        <v>0.38</v>
      </c>
      <c r="AE71">
        <v>0</v>
      </c>
      <c r="AF71">
        <v>19.22</v>
      </c>
      <c r="AG71">
        <v>1.83</v>
      </c>
      <c r="AH71">
        <v>0.43</v>
      </c>
      <c r="AI71">
        <v>0.6</v>
      </c>
      <c r="AJ71">
        <v>0.4</v>
      </c>
      <c r="AK71">
        <v>14.42</v>
      </c>
      <c r="AL71">
        <v>0.32</v>
      </c>
      <c r="AM71">
        <v>0.43</v>
      </c>
      <c r="AN71">
        <v>121.1</v>
      </c>
      <c r="AO71">
        <v>2.88</v>
      </c>
      <c r="AP71">
        <v>1.39</v>
      </c>
      <c r="AQ71">
        <v>0.24</v>
      </c>
      <c r="AR71">
        <v>4.57</v>
      </c>
      <c r="AS71">
        <v>1.83</v>
      </c>
      <c r="AT71">
        <v>248.71</v>
      </c>
      <c r="AU71">
        <v>1.4</v>
      </c>
      <c r="AV71">
        <v>4.5199999999999996</v>
      </c>
      <c r="AW71">
        <v>41.58</v>
      </c>
      <c r="AX71">
        <v>30</v>
      </c>
      <c r="AY71">
        <v>0</v>
      </c>
      <c r="AZ71">
        <v>45</v>
      </c>
      <c r="BA71">
        <v>0</v>
      </c>
      <c r="BB71">
        <v>15</v>
      </c>
      <c r="BC71">
        <v>100</v>
      </c>
      <c r="BD71">
        <v>115.16</v>
      </c>
      <c r="BE71">
        <v>108.12</v>
      </c>
      <c r="BF71">
        <v>0</v>
      </c>
    </row>
    <row r="72" spans="7:58">
      <c r="G72" t="s">
        <v>114</v>
      </c>
      <c r="H72" s="115">
        <v>29.059999999999995</v>
      </c>
      <c r="I72" s="88">
        <v>0.66999999999999993</v>
      </c>
      <c r="J72" s="88">
        <v>1.71</v>
      </c>
      <c r="K72" s="88">
        <v>121.1</v>
      </c>
      <c r="L72" s="88">
        <v>14.42</v>
      </c>
      <c r="M72" s="116">
        <v>0</v>
      </c>
      <c r="N72" s="115">
        <v>543.41000000000008</v>
      </c>
      <c r="O72" s="88">
        <v>172.48</v>
      </c>
      <c r="P72" s="88">
        <v>0</v>
      </c>
      <c r="Q72" s="88">
        <v>0</v>
      </c>
      <c r="R72" s="88">
        <v>0</v>
      </c>
      <c r="S72" s="116">
        <v>0</v>
      </c>
      <c r="W72">
        <v>0.38</v>
      </c>
      <c r="X72">
        <v>0.77</v>
      </c>
      <c r="Y72">
        <v>0.28999999999999998</v>
      </c>
      <c r="Z72">
        <v>0.3</v>
      </c>
      <c r="AA72">
        <v>0.4</v>
      </c>
      <c r="AB72">
        <v>0.8</v>
      </c>
      <c r="AC72">
        <v>0.38</v>
      </c>
      <c r="AD72">
        <v>0.38</v>
      </c>
      <c r="AE72">
        <v>0</v>
      </c>
      <c r="AF72">
        <v>19.22</v>
      </c>
      <c r="AG72">
        <v>1.83</v>
      </c>
      <c r="AH72">
        <v>0.43</v>
      </c>
      <c r="AI72">
        <v>0.6</v>
      </c>
      <c r="AJ72">
        <v>0.4</v>
      </c>
      <c r="AK72">
        <v>14.42</v>
      </c>
      <c r="AL72">
        <v>0.32</v>
      </c>
      <c r="AM72">
        <v>0.43</v>
      </c>
      <c r="AN72">
        <v>121.1</v>
      </c>
      <c r="AO72">
        <v>2.88</v>
      </c>
      <c r="AP72">
        <v>1.39</v>
      </c>
      <c r="AQ72">
        <v>0.24</v>
      </c>
      <c r="AR72">
        <v>4.57</v>
      </c>
      <c r="AS72">
        <v>1.83</v>
      </c>
      <c r="AT72">
        <v>248.71</v>
      </c>
      <c r="AU72">
        <v>1.4</v>
      </c>
      <c r="AV72">
        <v>4.5199999999999996</v>
      </c>
      <c r="AW72">
        <v>41.58</v>
      </c>
      <c r="AX72">
        <v>30</v>
      </c>
      <c r="AY72">
        <v>0</v>
      </c>
      <c r="AZ72">
        <v>45</v>
      </c>
      <c r="BA72">
        <v>0</v>
      </c>
      <c r="BB72">
        <v>15</v>
      </c>
      <c r="BC72">
        <v>100</v>
      </c>
      <c r="BD72">
        <v>115.16</v>
      </c>
      <c r="BE72">
        <v>108.12</v>
      </c>
      <c r="BF72">
        <v>0</v>
      </c>
    </row>
    <row r="73" spans="7:58">
      <c r="G73" t="s">
        <v>115</v>
      </c>
      <c r="H73" s="115">
        <v>29.059999999999995</v>
      </c>
      <c r="I73" s="88">
        <v>0.66999999999999993</v>
      </c>
      <c r="J73" s="88">
        <v>1.71</v>
      </c>
      <c r="K73" s="88">
        <v>121.1</v>
      </c>
      <c r="L73" s="88">
        <v>14.42</v>
      </c>
      <c r="M73" s="116">
        <v>0</v>
      </c>
      <c r="N73" s="115">
        <v>543.41000000000008</v>
      </c>
      <c r="O73" s="88">
        <v>172.48</v>
      </c>
      <c r="P73" s="88">
        <v>0</v>
      </c>
      <c r="Q73" s="88">
        <v>0</v>
      </c>
      <c r="R73" s="88">
        <v>0</v>
      </c>
      <c r="S73" s="116">
        <v>0</v>
      </c>
      <c r="W73">
        <v>0.38</v>
      </c>
      <c r="X73">
        <v>0.77</v>
      </c>
      <c r="Y73">
        <v>0.28999999999999998</v>
      </c>
      <c r="Z73">
        <v>0.3</v>
      </c>
      <c r="AA73">
        <v>0.4</v>
      </c>
      <c r="AB73">
        <v>0.8</v>
      </c>
      <c r="AC73">
        <v>0.38</v>
      </c>
      <c r="AD73">
        <v>0.38</v>
      </c>
      <c r="AE73">
        <v>0</v>
      </c>
      <c r="AF73">
        <v>19.22</v>
      </c>
      <c r="AG73">
        <v>1.83</v>
      </c>
      <c r="AH73">
        <v>0.43</v>
      </c>
      <c r="AI73">
        <v>0.6</v>
      </c>
      <c r="AJ73">
        <v>0.4</v>
      </c>
      <c r="AK73">
        <v>14.42</v>
      </c>
      <c r="AL73">
        <v>0.32</v>
      </c>
      <c r="AM73">
        <v>0.43</v>
      </c>
      <c r="AN73">
        <v>121.1</v>
      </c>
      <c r="AO73">
        <v>2.88</v>
      </c>
      <c r="AP73">
        <v>1.39</v>
      </c>
      <c r="AQ73">
        <v>0.24</v>
      </c>
      <c r="AR73">
        <v>4.57</v>
      </c>
      <c r="AS73">
        <v>1.83</v>
      </c>
      <c r="AT73">
        <v>248.71</v>
      </c>
      <c r="AU73">
        <v>1.4</v>
      </c>
      <c r="AV73">
        <v>4.5199999999999996</v>
      </c>
      <c r="AW73">
        <v>41.58</v>
      </c>
      <c r="AX73">
        <v>30</v>
      </c>
      <c r="AY73">
        <v>0</v>
      </c>
      <c r="AZ73">
        <v>45</v>
      </c>
      <c r="BA73">
        <v>0</v>
      </c>
      <c r="BB73">
        <v>15</v>
      </c>
      <c r="BC73">
        <v>100</v>
      </c>
      <c r="BD73">
        <v>115.16</v>
      </c>
      <c r="BE73">
        <v>108.12</v>
      </c>
      <c r="BF73">
        <v>0</v>
      </c>
    </row>
    <row r="74" spans="7:58">
      <c r="G74" t="s">
        <v>116</v>
      </c>
      <c r="H74" s="115">
        <v>49.24</v>
      </c>
      <c r="I74" s="88">
        <v>0.66999999999999993</v>
      </c>
      <c r="J74" s="88">
        <v>1.71</v>
      </c>
      <c r="K74" s="88">
        <v>121.1</v>
      </c>
      <c r="L74" s="88">
        <v>14.42</v>
      </c>
      <c r="M74" s="116">
        <v>0</v>
      </c>
      <c r="N74" s="115">
        <v>543.41000000000008</v>
      </c>
      <c r="O74" s="88">
        <v>172.48</v>
      </c>
      <c r="P74" s="88">
        <v>0</v>
      </c>
      <c r="Q74" s="88">
        <v>0</v>
      </c>
      <c r="R74" s="88">
        <v>0</v>
      </c>
      <c r="S74" s="116">
        <v>0</v>
      </c>
      <c r="W74">
        <v>0.38</v>
      </c>
      <c r="X74">
        <v>0.77</v>
      </c>
      <c r="Y74">
        <v>0.28999999999999998</v>
      </c>
      <c r="Z74">
        <v>0.3</v>
      </c>
      <c r="AA74">
        <v>0.4</v>
      </c>
      <c r="AB74">
        <v>0.8</v>
      </c>
      <c r="AC74">
        <v>0.38</v>
      </c>
      <c r="AD74">
        <v>0.38</v>
      </c>
      <c r="AE74">
        <v>20.18</v>
      </c>
      <c r="AF74">
        <v>19.22</v>
      </c>
      <c r="AG74">
        <v>1.83</v>
      </c>
      <c r="AH74">
        <v>0.43</v>
      </c>
      <c r="AI74">
        <v>0.6</v>
      </c>
      <c r="AJ74">
        <v>0.4</v>
      </c>
      <c r="AK74">
        <v>14.42</v>
      </c>
      <c r="AL74">
        <v>0.32</v>
      </c>
      <c r="AM74">
        <v>0.43</v>
      </c>
      <c r="AN74">
        <v>121.1</v>
      </c>
      <c r="AO74">
        <v>2.88</v>
      </c>
      <c r="AP74">
        <v>1.39</v>
      </c>
      <c r="AQ74">
        <v>0.24</v>
      </c>
      <c r="AR74">
        <v>4.57</v>
      </c>
      <c r="AS74">
        <v>1.83</v>
      </c>
      <c r="AT74">
        <v>248.71</v>
      </c>
      <c r="AU74">
        <v>1.4</v>
      </c>
      <c r="AV74">
        <v>4.5199999999999996</v>
      </c>
      <c r="AW74">
        <v>41.58</v>
      </c>
      <c r="AX74">
        <v>30</v>
      </c>
      <c r="AY74">
        <v>0</v>
      </c>
      <c r="AZ74">
        <v>45</v>
      </c>
      <c r="BA74">
        <v>0</v>
      </c>
      <c r="BB74">
        <v>15</v>
      </c>
      <c r="BC74">
        <v>100</v>
      </c>
      <c r="BD74">
        <v>115.16</v>
      </c>
      <c r="BE74">
        <v>108.12</v>
      </c>
      <c r="BF74">
        <v>0</v>
      </c>
    </row>
    <row r="75" spans="7:58">
      <c r="G75" t="s">
        <v>117</v>
      </c>
      <c r="H75" s="115">
        <v>110.75</v>
      </c>
      <c r="I75" s="88">
        <v>0.66999999999999993</v>
      </c>
      <c r="J75" s="88">
        <v>1.71</v>
      </c>
      <c r="K75" s="88">
        <v>121.1</v>
      </c>
      <c r="L75" s="88">
        <v>14.42</v>
      </c>
      <c r="M75" s="116">
        <v>0</v>
      </c>
      <c r="N75" s="115">
        <v>294.7</v>
      </c>
      <c r="O75" s="88">
        <v>202.20999999999998</v>
      </c>
      <c r="P75" s="88">
        <v>0</v>
      </c>
      <c r="Q75" s="88">
        <v>0</v>
      </c>
      <c r="R75" s="88">
        <v>0</v>
      </c>
      <c r="S75" s="116">
        <v>0</v>
      </c>
      <c r="W75">
        <v>0.38</v>
      </c>
      <c r="X75">
        <v>0.77</v>
      </c>
      <c r="Y75">
        <v>0.28999999999999998</v>
      </c>
      <c r="Z75">
        <v>0.3</v>
      </c>
      <c r="AA75">
        <v>0.4</v>
      </c>
      <c r="AB75">
        <v>0.8</v>
      </c>
      <c r="AC75">
        <v>0.38</v>
      </c>
      <c r="AD75">
        <v>0.38</v>
      </c>
      <c r="AE75">
        <v>81.69</v>
      </c>
      <c r="AF75">
        <v>19.22</v>
      </c>
      <c r="AG75">
        <v>1.83</v>
      </c>
      <c r="AH75">
        <v>0.43</v>
      </c>
      <c r="AI75">
        <v>0.6</v>
      </c>
      <c r="AJ75">
        <v>0.4</v>
      </c>
      <c r="AK75">
        <v>14.42</v>
      </c>
      <c r="AL75">
        <v>0.32</v>
      </c>
      <c r="AM75">
        <v>0.43</v>
      </c>
      <c r="AN75">
        <v>121.1</v>
      </c>
      <c r="AO75">
        <v>2.88</v>
      </c>
      <c r="AP75">
        <v>1.39</v>
      </c>
      <c r="AQ75">
        <v>0.24</v>
      </c>
      <c r="AR75">
        <v>4.3</v>
      </c>
      <c r="AS75">
        <v>1.83</v>
      </c>
      <c r="AT75">
        <v>0</v>
      </c>
      <c r="AU75">
        <v>1.4</v>
      </c>
      <c r="AV75">
        <v>4.5199999999999996</v>
      </c>
      <c r="AW75">
        <v>41.58</v>
      </c>
      <c r="AX75">
        <v>30</v>
      </c>
      <c r="AY75">
        <v>0</v>
      </c>
      <c r="AZ75">
        <v>45</v>
      </c>
      <c r="BA75">
        <v>30</v>
      </c>
      <c r="BB75">
        <v>15</v>
      </c>
      <c r="BC75">
        <v>100</v>
      </c>
      <c r="BD75">
        <v>115.16</v>
      </c>
      <c r="BE75">
        <v>108.12</v>
      </c>
      <c r="BF75">
        <v>0</v>
      </c>
    </row>
    <row r="76" spans="7:58">
      <c r="G76" t="s">
        <v>118</v>
      </c>
      <c r="H76" s="115">
        <v>110.75</v>
      </c>
      <c r="I76" s="88">
        <v>0.66999999999999993</v>
      </c>
      <c r="J76" s="88">
        <v>1.71</v>
      </c>
      <c r="K76" s="88">
        <v>121.1</v>
      </c>
      <c r="L76" s="88">
        <v>14.42</v>
      </c>
      <c r="M76" s="116">
        <v>0</v>
      </c>
      <c r="N76" s="115">
        <v>294.7</v>
      </c>
      <c r="O76" s="88">
        <v>202.20999999999998</v>
      </c>
      <c r="P76" s="88">
        <v>0</v>
      </c>
      <c r="Q76" s="88">
        <v>0</v>
      </c>
      <c r="R76" s="88">
        <v>0</v>
      </c>
      <c r="S76" s="116">
        <v>0</v>
      </c>
      <c r="W76">
        <v>0.38</v>
      </c>
      <c r="X76">
        <v>0.77</v>
      </c>
      <c r="Y76">
        <v>0.28999999999999998</v>
      </c>
      <c r="Z76">
        <v>0.3</v>
      </c>
      <c r="AA76">
        <v>0.4</v>
      </c>
      <c r="AB76">
        <v>0.8</v>
      </c>
      <c r="AC76">
        <v>0.38</v>
      </c>
      <c r="AD76">
        <v>0.38</v>
      </c>
      <c r="AE76">
        <v>81.69</v>
      </c>
      <c r="AF76">
        <v>19.22</v>
      </c>
      <c r="AG76">
        <v>1.83</v>
      </c>
      <c r="AH76">
        <v>0.43</v>
      </c>
      <c r="AI76">
        <v>0.6</v>
      </c>
      <c r="AJ76">
        <v>0.4</v>
      </c>
      <c r="AK76">
        <v>14.42</v>
      </c>
      <c r="AL76">
        <v>0.32</v>
      </c>
      <c r="AM76">
        <v>0.43</v>
      </c>
      <c r="AN76">
        <v>121.1</v>
      </c>
      <c r="AO76">
        <v>2.88</v>
      </c>
      <c r="AP76">
        <v>1.39</v>
      </c>
      <c r="AQ76">
        <v>0.24</v>
      </c>
      <c r="AR76">
        <v>4.3</v>
      </c>
      <c r="AS76">
        <v>1.83</v>
      </c>
      <c r="AT76">
        <v>0</v>
      </c>
      <c r="AU76">
        <v>1.4</v>
      </c>
      <c r="AV76">
        <v>4.5199999999999996</v>
      </c>
      <c r="AW76">
        <v>41.58</v>
      </c>
      <c r="AX76">
        <v>30</v>
      </c>
      <c r="AY76">
        <v>0</v>
      </c>
      <c r="AZ76">
        <v>45</v>
      </c>
      <c r="BA76">
        <v>30</v>
      </c>
      <c r="BB76">
        <v>15</v>
      </c>
      <c r="BC76">
        <v>100</v>
      </c>
      <c r="BD76">
        <v>115.16</v>
      </c>
      <c r="BE76">
        <v>108.12</v>
      </c>
      <c r="BF76">
        <v>0</v>
      </c>
    </row>
    <row r="77" spans="7:58">
      <c r="G77" t="s">
        <v>119</v>
      </c>
      <c r="H77" s="115">
        <v>110.75</v>
      </c>
      <c r="I77" s="88">
        <v>0.66999999999999993</v>
      </c>
      <c r="J77" s="88">
        <v>1.71</v>
      </c>
      <c r="K77" s="88">
        <v>121.1</v>
      </c>
      <c r="L77" s="88">
        <v>14.42</v>
      </c>
      <c r="M77" s="116">
        <v>0</v>
      </c>
      <c r="N77" s="115">
        <v>294.7</v>
      </c>
      <c r="O77" s="88">
        <v>202.20999999999998</v>
      </c>
      <c r="P77" s="88">
        <v>0</v>
      </c>
      <c r="Q77" s="88">
        <v>0</v>
      </c>
      <c r="R77" s="88">
        <v>0</v>
      </c>
      <c r="S77" s="116">
        <v>0</v>
      </c>
      <c r="W77">
        <v>0.38</v>
      </c>
      <c r="X77">
        <v>0.77</v>
      </c>
      <c r="Y77">
        <v>0.28999999999999998</v>
      </c>
      <c r="Z77">
        <v>0.3</v>
      </c>
      <c r="AA77">
        <v>0.4</v>
      </c>
      <c r="AB77">
        <v>0.8</v>
      </c>
      <c r="AC77">
        <v>0.38</v>
      </c>
      <c r="AD77">
        <v>0.38</v>
      </c>
      <c r="AE77">
        <v>81.69</v>
      </c>
      <c r="AF77">
        <v>19.22</v>
      </c>
      <c r="AG77">
        <v>1.83</v>
      </c>
      <c r="AH77">
        <v>0.43</v>
      </c>
      <c r="AI77">
        <v>0.6</v>
      </c>
      <c r="AJ77">
        <v>0.4</v>
      </c>
      <c r="AK77">
        <v>14.42</v>
      </c>
      <c r="AL77">
        <v>0.32</v>
      </c>
      <c r="AM77">
        <v>0.43</v>
      </c>
      <c r="AN77">
        <v>121.1</v>
      </c>
      <c r="AO77">
        <v>2.88</v>
      </c>
      <c r="AP77">
        <v>1.39</v>
      </c>
      <c r="AQ77">
        <v>0.24</v>
      </c>
      <c r="AR77">
        <v>4.3</v>
      </c>
      <c r="AS77">
        <v>1.83</v>
      </c>
      <c r="AT77">
        <v>0</v>
      </c>
      <c r="AU77">
        <v>1.4</v>
      </c>
      <c r="AV77">
        <v>4.5199999999999996</v>
      </c>
      <c r="AW77">
        <v>41.58</v>
      </c>
      <c r="AX77">
        <v>30</v>
      </c>
      <c r="AY77">
        <v>0</v>
      </c>
      <c r="AZ77">
        <v>45</v>
      </c>
      <c r="BA77">
        <v>30</v>
      </c>
      <c r="BB77">
        <v>15</v>
      </c>
      <c r="BC77">
        <v>100</v>
      </c>
      <c r="BD77">
        <v>115.16</v>
      </c>
      <c r="BE77">
        <v>108.12</v>
      </c>
      <c r="BF77">
        <v>0</v>
      </c>
    </row>
    <row r="78" spans="7:58">
      <c r="G78" t="s">
        <v>120</v>
      </c>
      <c r="H78" s="115">
        <v>110.75</v>
      </c>
      <c r="I78" s="88">
        <v>0.66999999999999993</v>
      </c>
      <c r="J78" s="88">
        <v>1.71</v>
      </c>
      <c r="K78" s="88">
        <v>121.1</v>
      </c>
      <c r="L78" s="88">
        <v>14.42</v>
      </c>
      <c r="M78" s="116">
        <v>0</v>
      </c>
      <c r="N78" s="115">
        <v>294.7</v>
      </c>
      <c r="O78" s="88">
        <v>202.20999999999998</v>
      </c>
      <c r="P78" s="88">
        <v>0</v>
      </c>
      <c r="Q78" s="88">
        <v>0</v>
      </c>
      <c r="R78" s="88">
        <v>0</v>
      </c>
      <c r="S78" s="116">
        <v>0</v>
      </c>
      <c r="W78">
        <v>0.38</v>
      </c>
      <c r="X78">
        <v>0.77</v>
      </c>
      <c r="Y78">
        <v>0.28999999999999998</v>
      </c>
      <c r="Z78">
        <v>0.3</v>
      </c>
      <c r="AA78">
        <v>0.4</v>
      </c>
      <c r="AB78">
        <v>0.8</v>
      </c>
      <c r="AC78">
        <v>0.38</v>
      </c>
      <c r="AD78">
        <v>0.38</v>
      </c>
      <c r="AE78">
        <v>81.69</v>
      </c>
      <c r="AF78">
        <v>19.22</v>
      </c>
      <c r="AG78">
        <v>1.83</v>
      </c>
      <c r="AH78">
        <v>0.43</v>
      </c>
      <c r="AI78">
        <v>0.6</v>
      </c>
      <c r="AJ78">
        <v>0.4</v>
      </c>
      <c r="AK78">
        <v>14.42</v>
      </c>
      <c r="AL78">
        <v>0.32</v>
      </c>
      <c r="AM78">
        <v>0.43</v>
      </c>
      <c r="AN78">
        <v>121.1</v>
      </c>
      <c r="AO78">
        <v>2.88</v>
      </c>
      <c r="AP78">
        <v>1.39</v>
      </c>
      <c r="AQ78">
        <v>0.24</v>
      </c>
      <c r="AR78">
        <v>4.3</v>
      </c>
      <c r="AS78">
        <v>1.83</v>
      </c>
      <c r="AT78">
        <v>0</v>
      </c>
      <c r="AU78">
        <v>1.4</v>
      </c>
      <c r="AV78">
        <v>4.5199999999999996</v>
      </c>
      <c r="AW78">
        <v>41.58</v>
      </c>
      <c r="AX78">
        <v>30</v>
      </c>
      <c r="AY78">
        <v>0</v>
      </c>
      <c r="AZ78">
        <v>45</v>
      </c>
      <c r="BA78">
        <v>30</v>
      </c>
      <c r="BB78">
        <v>15</v>
      </c>
      <c r="BC78">
        <v>100</v>
      </c>
      <c r="BD78">
        <v>115.16</v>
      </c>
      <c r="BE78">
        <v>108.12</v>
      </c>
      <c r="BF78">
        <v>0</v>
      </c>
    </row>
    <row r="79" spans="7:58">
      <c r="G79" t="s">
        <v>121</v>
      </c>
      <c r="H79" s="115">
        <v>109.59</v>
      </c>
      <c r="I79" s="88">
        <v>0.66999999999999993</v>
      </c>
      <c r="J79" s="88">
        <v>1.71</v>
      </c>
      <c r="K79" s="88">
        <v>0</v>
      </c>
      <c r="L79" s="88">
        <v>14.42</v>
      </c>
      <c r="M79" s="116">
        <v>0</v>
      </c>
      <c r="N79" s="115">
        <v>253.12</v>
      </c>
      <c r="O79" s="88">
        <v>202.20999999999998</v>
      </c>
      <c r="P79" s="88">
        <v>0</v>
      </c>
      <c r="Q79" s="88">
        <v>0</v>
      </c>
      <c r="R79" s="88">
        <v>0</v>
      </c>
      <c r="S79" s="116">
        <v>0</v>
      </c>
      <c r="W79">
        <v>0.38</v>
      </c>
      <c r="X79">
        <v>0.77</v>
      </c>
      <c r="Y79">
        <v>0.28999999999999998</v>
      </c>
      <c r="Z79">
        <v>0.3</v>
      </c>
      <c r="AA79">
        <v>0.4</v>
      </c>
      <c r="AB79">
        <v>0.8</v>
      </c>
      <c r="AC79">
        <v>0.38</v>
      </c>
      <c r="AD79">
        <v>0.38</v>
      </c>
      <c r="AE79">
        <v>81.69</v>
      </c>
      <c r="AF79">
        <v>19.22</v>
      </c>
      <c r="AG79">
        <v>0.67</v>
      </c>
      <c r="AH79">
        <v>0.43</v>
      </c>
      <c r="AI79">
        <v>0.6</v>
      </c>
      <c r="AJ79">
        <v>0.4</v>
      </c>
      <c r="AK79">
        <v>14.42</v>
      </c>
      <c r="AL79">
        <v>0.32</v>
      </c>
      <c r="AM79">
        <v>0.43</v>
      </c>
      <c r="AN79">
        <v>0</v>
      </c>
      <c r="AO79">
        <v>2.88</v>
      </c>
      <c r="AP79">
        <v>1.39</v>
      </c>
      <c r="AQ79">
        <v>0.24</v>
      </c>
      <c r="AR79">
        <v>4.3</v>
      </c>
      <c r="AS79">
        <v>1.83</v>
      </c>
      <c r="AT79">
        <v>0</v>
      </c>
      <c r="AU79">
        <v>1.4</v>
      </c>
      <c r="AV79">
        <v>4.5199999999999996</v>
      </c>
      <c r="AW79">
        <v>0</v>
      </c>
      <c r="AX79">
        <v>30</v>
      </c>
      <c r="AY79">
        <v>0</v>
      </c>
      <c r="AZ79">
        <v>45</v>
      </c>
      <c r="BA79">
        <v>30</v>
      </c>
      <c r="BB79">
        <v>15</v>
      </c>
      <c r="BC79">
        <v>100</v>
      </c>
      <c r="BD79">
        <v>115.16</v>
      </c>
      <c r="BE79">
        <v>108.12</v>
      </c>
      <c r="BF79">
        <v>0</v>
      </c>
    </row>
    <row r="80" spans="7:58">
      <c r="G80" t="s">
        <v>122</v>
      </c>
      <c r="H80" s="115">
        <v>109.59</v>
      </c>
      <c r="I80" s="88">
        <v>0.66999999999999993</v>
      </c>
      <c r="J80" s="88">
        <v>1.71</v>
      </c>
      <c r="K80" s="88">
        <v>0</v>
      </c>
      <c r="L80" s="88">
        <v>14.42</v>
      </c>
      <c r="M80" s="116">
        <v>0</v>
      </c>
      <c r="N80" s="115">
        <v>253.12</v>
      </c>
      <c r="O80" s="88">
        <v>202.20999999999998</v>
      </c>
      <c r="P80" s="88">
        <v>0</v>
      </c>
      <c r="Q80" s="88">
        <v>0</v>
      </c>
      <c r="R80" s="88">
        <v>0</v>
      </c>
      <c r="S80" s="116">
        <v>0</v>
      </c>
      <c r="W80">
        <v>0.38</v>
      </c>
      <c r="X80">
        <v>0.77</v>
      </c>
      <c r="Y80">
        <v>0.28999999999999998</v>
      </c>
      <c r="Z80">
        <v>0.3</v>
      </c>
      <c r="AA80">
        <v>0.4</v>
      </c>
      <c r="AB80">
        <v>0.8</v>
      </c>
      <c r="AC80">
        <v>0.38</v>
      </c>
      <c r="AD80">
        <v>0.38</v>
      </c>
      <c r="AE80">
        <v>81.69</v>
      </c>
      <c r="AF80">
        <v>19.22</v>
      </c>
      <c r="AG80">
        <v>0.67</v>
      </c>
      <c r="AH80">
        <v>0.43</v>
      </c>
      <c r="AI80">
        <v>0.6</v>
      </c>
      <c r="AJ80">
        <v>0.4</v>
      </c>
      <c r="AK80">
        <v>14.42</v>
      </c>
      <c r="AL80">
        <v>0.32</v>
      </c>
      <c r="AM80">
        <v>0.43</v>
      </c>
      <c r="AN80">
        <v>0</v>
      </c>
      <c r="AO80">
        <v>2.88</v>
      </c>
      <c r="AP80">
        <v>1.39</v>
      </c>
      <c r="AQ80">
        <v>0.24</v>
      </c>
      <c r="AR80">
        <v>4.3</v>
      </c>
      <c r="AS80">
        <v>1.83</v>
      </c>
      <c r="AT80">
        <v>0</v>
      </c>
      <c r="AU80">
        <v>1.4</v>
      </c>
      <c r="AV80">
        <v>4.5199999999999996</v>
      </c>
      <c r="AW80">
        <v>0</v>
      </c>
      <c r="AX80">
        <v>30</v>
      </c>
      <c r="AY80">
        <v>0</v>
      </c>
      <c r="AZ80">
        <v>45</v>
      </c>
      <c r="BA80">
        <v>30</v>
      </c>
      <c r="BB80">
        <v>15</v>
      </c>
      <c r="BC80">
        <v>100</v>
      </c>
      <c r="BD80">
        <v>115.16</v>
      </c>
      <c r="BE80">
        <v>108.12</v>
      </c>
      <c r="BF80">
        <v>0</v>
      </c>
    </row>
    <row r="81" spans="7:58">
      <c r="G81" t="s">
        <v>123</v>
      </c>
      <c r="H81" s="115">
        <v>86.53</v>
      </c>
      <c r="I81" s="88">
        <v>0.66999999999999993</v>
      </c>
      <c r="J81" s="88">
        <v>1.71</v>
      </c>
      <c r="K81" s="88">
        <v>0</v>
      </c>
      <c r="L81" s="88">
        <v>14.42</v>
      </c>
      <c r="M81" s="116">
        <v>0</v>
      </c>
      <c r="N81" s="115">
        <v>253.12</v>
      </c>
      <c r="O81" s="88">
        <v>202.20999999999998</v>
      </c>
      <c r="P81" s="88">
        <v>0</v>
      </c>
      <c r="Q81" s="88">
        <v>0</v>
      </c>
      <c r="R81" s="88">
        <v>0</v>
      </c>
      <c r="S81" s="116">
        <v>0</v>
      </c>
      <c r="W81">
        <v>0.38</v>
      </c>
      <c r="X81">
        <v>0.77</v>
      </c>
      <c r="Y81">
        <v>0.28999999999999998</v>
      </c>
      <c r="Z81">
        <v>0.3</v>
      </c>
      <c r="AA81">
        <v>0.4</v>
      </c>
      <c r="AB81">
        <v>0.8</v>
      </c>
      <c r="AC81">
        <v>0.38</v>
      </c>
      <c r="AD81">
        <v>0.38</v>
      </c>
      <c r="AE81">
        <v>58.63</v>
      </c>
      <c r="AF81">
        <v>19.22</v>
      </c>
      <c r="AG81">
        <v>0.67</v>
      </c>
      <c r="AH81">
        <v>0.43</v>
      </c>
      <c r="AI81">
        <v>0.6</v>
      </c>
      <c r="AJ81">
        <v>0.4</v>
      </c>
      <c r="AK81">
        <v>14.42</v>
      </c>
      <c r="AL81">
        <v>0.32</v>
      </c>
      <c r="AM81">
        <v>0.43</v>
      </c>
      <c r="AN81">
        <v>0</v>
      </c>
      <c r="AO81">
        <v>2.88</v>
      </c>
      <c r="AP81">
        <v>1.39</v>
      </c>
      <c r="AQ81">
        <v>0.24</v>
      </c>
      <c r="AR81">
        <v>4.3</v>
      </c>
      <c r="AS81">
        <v>1.83</v>
      </c>
      <c r="AT81">
        <v>0</v>
      </c>
      <c r="AU81">
        <v>1.4</v>
      </c>
      <c r="AV81">
        <v>4.5199999999999996</v>
      </c>
      <c r="AW81">
        <v>0</v>
      </c>
      <c r="AX81">
        <v>30</v>
      </c>
      <c r="AY81">
        <v>0</v>
      </c>
      <c r="AZ81">
        <v>45</v>
      </c>
      <c r="BA81">
        <v>30</v>
      </c>
      <c r="BB81">
        <v>15</v>
      </c>
      <c r="BC81">
        <v>100</v>
      </c>
      <c r="BD81">
        <v>115.16</v>
      </c>
      <c r="BE81">
        <v>108.12</v>
      </c>
      <c r="BF81">
        <v>0</v>
      </c>
    </row>
    <row r="82" spans="7:58">
      <c r="G82" t="s">
        <v>124</v>
      </c>
      <c r="H82" s="115">
        <v>68.27</v>
      </c>
      <c r="I82" s="88">
        <v>0.66999999999999993</v>
      </c>
      <c r="J82" s="88">
        <v>1.71</v>
      </c>
      <c r="K82" s="88">
        <v>0</v>
      </c>
      <c r="L82" s="88">
        <v>14.42</v>
      </c>
      <c r="M82" s="116">
        <v>0</v>
      </c>
      <c r="N82" s="115">
        <v>253.12</v>
      </c>
      <c r="O82" s="88">
        <v>202.20999999999998</v>
      </c>
      <c r="P82" s="88">
        <v>0</v>
      </c>
      <c r="Q82" s="88">
        <v>0</v>
      </c>
      <c r="R82" s="88">
        <v>0</v>
      </c>
      <c r="S82" s="116">
        <v>0</v>
      </c>
      <c r="W82">
        <v>0.38</v>
      </c>
      <c r="X82">
        <v>0.77</v>
      </c>
      <c r="Y82">
        <v>0.28999999999999998</v>
      </c>
      <c r="Z82">
        <v>0.3</v>
      </c>
      <c r="AA82">
        <v>0.4</v>
      </c>
      <c r="AB82">
        <v>0.8</v>
      </c>
      <c r="AC82">
        <v>0.38</v>
      </c>
      <c r="AD82">
        <v>0.38</v>
      </c>
      <c r="AE82">
        <v>40.369999999999997</v>
      </c>
      <c r="AF82">
        <v>19.22</v>
      </c>
      <c r="AG82">
        <v>0.67</v>
      </c>
      <c r="AH82">
        <v>0.43</v>
      </c>
      <c r="AI82">
        <v>0.6</v>
      </c>
      <c r="AJ82">
        <v>0.4</v>
      </c>
      <c r="AK82">
        <v>14.42</v>
      </c>
      <c r="AL82">
        <v>0.32</v>
      </c>
      <c r="AM82">
        <v>0.43</v>
      </c>
      <c r="AN82">
        <v>0</v>
      </c>
      <c r="AO82">
        <v>2.88</v>
      </c>
      <c r="AP82">
        <v>1.39</v>
      </c>
      <c r="AQ82">
        <v>0.24</v>
      </c>
      <c r="AR82">
        <v>4.3</v>
      </c>
      <c r="AS82">
        <v>1.83</v>
      </c>
      <c r="AT82">
        <v>0</v>
      </c>
      <c r="AU82">
        <v>1.4</v>
      </c>
      <c r="AV82">
        <v>4.5199999999999996</v>
      </c>
      <c r="AW82">
        <v>0</v>
      </c>
      <c r="AX82">
        <v>30</v>
      </c>
      <c r="AY82">
        <v>0</v>
      </c>
      <c r="AZ82">
        <v>45</v>
      </c>
      <c r="BA82">
        <v>30</v>
      </c>
      <c r="BB82">
        <v>15</v>
      </c>
      <c r="BC82">
        <v>100</v>
      </c>
      <c r="BD82">
        <v>115.16</v>
      </c>
      <c r="BE82">
        <v>108.12</v>
      </c>
      <c r="BF82">
        <v>0</v>
      </c>
    </row>
    <row r="83" spans="7:58">
      <c r="G83" t="s">
        <v>125</v>
      </c>
      <c r="H83" s="115">
        <v>68.27</v>
      </c>
      <c r="I83" s="88">
        <v>0.66999999999999993</v>
      </c>
      <c r="J83" s="88">
        <v>1.71</v>
      </c>
      <c r="K83" s="88">
        <v>0</v>
      </c>
      <c r="L83" s="88">
        <v>14.42</v>
      </c>
      <c r="M83" s="116">
        <v>0</v>
      </c>
      <c r="N83" s="115">
        <v>253.12</v>
      </c>
      <c r="O83" s="88">
        <v>202.20999999999998</v>
      </c>
      <c r="P83" s="88">
        <v>0</v>
      </c>
      <c r="Q83" s="88">
        <v>0</v>
      </c>
      <c r="R83" s="88">
        <v>0</v>
      </c>
      <c r="S83" s="116">
        <v>0</v>
      </c>
      <c r="W83">
        <v>0.38</v>
      </c>
      <c r="X83">
        <v>0.77</v>
      </c>
      <c r="Y83">
        <v>0.28999999999999998</v>
      </c>
      <c r="Z83">
        <v>0.3</v>
      </c>
      <c r="AA83">
        <v>0.4</v>
      </c>
      <c r="AB83">
        <v>0.8</v>
      </c>
      <c r="AC83">
        <v>0.38</v>
      </c>
      <c r="AD83">
        <v>0.38</v>
      </c>
      <c r="AE83">
        <v>40.369999999999997</v>
      </c>
      <c r="AF83">
        <v>19.22</v>
      </c>
      <c r="AG83">
        <v>0.67</v>
      </c>
      <c r="AH83">
        <v>0.43</v>
      </c>
      <c r="AI83">
        <v>0.6</v>
      </c>
      <c r="AJ83">
        <v>0.4</v>
      </c>
      <c r="AK83">
        <v>14.42</v>
      </c>
      <c r="AL83">
        <v>0.32</v>
      </c>
      <c r="AM83">
        <v>0.43</v>
      </c>
      <c r="AN83">
        <v>0</v>
      </c>
      <c r="AO83">
        <v>2.88</v>
      </c>
      <c r="AP83">
        <v>1.39</v>
      </c>
      <c r="AQ83">
        <v>0.24</v>
      </c>
      <c r="AR83">
        <v>4.3</v>
      </c>
      <c r="AS83">
        <v>1.83</v>
      </c>
      <c r="AT83">
        <v>0</v>
      </c>
      <c r="AU83">
        <v>1.4</v>
      </c>
      <c r="AV83">
        <v>4.5199999999999996</v>
      </c>
      <c r="AW83">
        <v>0</v>
      </c>
      <c r="AX83">
        <v>30</v>
      </c>
      <c r="AY83">
        <v>0</v>
      </c>
      <c r="AZ83">
        <v>45</v>
      </c>
      <c r="BA83">
        <v>30</v>
      </c>
      <c r="BB83">
        <v>15</v>
      </c>
      <c r="BC83">
        <v>100</v>
      </c>
      <c r="BD83">
        <v>115.16</v>
      </c>
      <c r="BE83">
        <v>108.12</v>
      </c>
      <c r="BF83">
        <v>0</v>
      </c>
    </row>
    <row r="84" spans="7:58">
      <c r="G84" t="s">
        <v>126</v>
      </c>
      <c r="H84" s="115">
        <v>48.080000000000005</v>
      </c>
      <c r="I84" s="88">
        <v>0.66999999999999993</v>
      </c>
      <c r="J84" s="88">
        <v>1.71</v>
      </c>
      <c r="K84" s="88">
        <v>0</v>
      </c>
      <c r="L84" s="88">
        <v>14.42</v>
      </c>
      <c r="M84" s="116">
        <v>0</v>
      </c>
      <c r="N84" s="115">
        <v>253.12</v>
      </c>
      <c r="O84" s="88">
        <v>202.20999999999998</v>
      </c>
      <c r="P84" s="88">
        <v>0</v>
      </c>
      <c r="Q84" s="88">
        <v>0</v>
      </c>
      <c r="R84" s="88">
        <v>0</v>
      </c>
      <c r="S84" s="116">
        <v>0</v>
      </c>
      <c r="W84">
        <v>0.38</v>
      </c>
      <c r="X84">
        <v>0.77</v>
      </c>
      <c r="Y84">
        <v>0.28999999999999998</v>
      </c>
      <c r="Z84">
        <v>0.3</v>
      </c>
      <c r="AA84">
        <v>0.4</v>
      </c>
      <c r="AB84">
        <v>0.8</v>
      </c>
      <c r="AC84">
        <v>0.38</v>
      </c>
      <c r="AD84">
        <v>0.38</v>
      </c>
      <c r="AE84">
        <v>20.18</v>
      </c>
      <c r="AF84">
        <v>19.22</v>
      </c>
      <c r="AG84">
        <v>0.67</v>
      </c>
      <c r="AH84">
        <v>0.43</v>
      </c>
      <c r="AI84">
        <v>0.6</v>
      </c>
      <c r="AJ84">
        <v>0.4</v>
      </c>
      <c r="AK84">
        <v>14.42</v>
      </c>
      <c r="AL84">
        <v>0.32</v>
      </c>
      <c r="AM84">
        <v>0.43</v>
      </c>
      <c r="AN84">
        <v>0</v>
      </c>
      <c r="AO84">
        <v>2.88</v>
      </c>
      <c r="AP84">
        <v>1.39</v>
      </c>
      <c r="AQ84">
        <v>0.24</v>
      </c>
      <c r="AR84">
        <v>4.3</v>
      </c>
      <c r="AS84">
        <v>1.83</v>
      </c>
      <c r="AT84">
        <v>0</v>
      </c>
      <c r="AU84">
        <v>1.4</v>
      </c>
      <c r="AV84">
        <v>4.5199999999999996</v>
      </c>
      <c r="AW84">
        <v>0</v>
      </c>
      <c r="AX84">
        <v>30</v>
      </c>
      <c r="AY84">
        <v>0</v>
      </c>
      <c r="AZ84">
        <v>45</v>
      </c>
      <c r="BA84">
        <v>30</v>
      </c>
      <c r="BB84">
        <v>15</v>
      </c>
      <c r="BC84">
        <v>100</v>
      </c>
      <c r="BD84">
        <v>115.16</v>
      </c>
      <c r="BE84">
        <v>108.12</v>
      </c>
      <c r="BF84">
        <v>0</v>
      </c>
    </row>
    <row r="85" spans="7:58">
      <c r="G85" t="s">
        <v>127</v>
      </c>
      <c r="H85" s="115">
        <v>48.080000000000005</v>
      </c>
      <c r="I85" s="88">
        <v>0.66999999999999993</v>
      </c>
      <c r="J85" s="88">
        <v>1.71</v>
      </c>
      <c r="K85" s="88">
        <v>0</v>
      </c>
      <c r="L85" s="88">
        <v>14.42</v>
      </c>
      <c r="M85" s="116">
        <v>0</v>
      </c>
      <c r="N85" s="115">
        <v>253.12</v>
      </c>
      <c r="O85" s="88">
        <v>202.20999999999998</v>
      </c>
      <c r="P85" s="88">
        <v>0</v>
      </c>
      <c r="Q85" s="88">
        <v>0</v>
      </c>
      <c r="R85" s="88">
        <v>0</v>
      </c>
      <c r="S85" s="116">
        <v>0</v>
      </c>
      <c r="W85">
        <v>0.38</v>
      </c>
      <c r="X85">
        <v>0.77</v>
      </c>
      <c r="Y85">
        <v>0.28999999999999998</v>
      </c>
      <c r="Z85">
        <v>0.3</v>
      </c>
      <c r="AA85">
        <v>0.4</v>
      </c>
      <c r="AB85">
        <v>0.8</v>
      </c>
      <c r="AC85">
        <v>0.38</v>
      </c>
      <c r="AD85">
        <v>0.38</v>
      </c>
      <c r="AE85">
        <v>20.18</v>
      </c>
      <c r="AF85">
        <v>19.22</v>
      </c>
      <c r="AG85">
        <v>0.67</v>
      </c>
      <c r="AH85">
        <v>0.43</v>
      </c>
      <c r="AI85">
        <v>0.6</v>
      </c>
      <c r="AJ85">
        <v>0.4</v>
      </c>
      <c r="AK85">
        <v>14.42</v>
      </c>
      <c r="AL85">
        <v>0.32</v>
      </c>
      <c r="AM85">
        <v>0.43</v>
      </c>
      <c r="AN85">
        <v>0</v>
      </c>
      <c r="AO85">
        <v>2.88</v>
      </c>
      <c r="AP85">
        <v>1.39</v>
      </c>
      <c r="AQ85">
        <v>0.24</v>
      </c>
      <c r="AR85">
        <v>4.3</v>
      </c>
      <c r="AS85">
        <v>1.83</v>
      </c>
      <c r="AT85">
        <v>0</v>
      </c>
      <c r="AU85">
        <v>1.4</v>
      </c>
      <c r="AV85">
        <v>4.5199999999999996</v>
      </c>
      <c r="AW85">
        <v>0</v>
      </c>
      <c r="AX85">
        <v>30</v>
      </c>
      <c r="AY85">
        <v>0</v>
      </c>
      <c r="AZ85">
        <v>45</v>
      </c>
      <c r="BA85">
        <v>30</v>
      </c>
      <c r="BB85">
        <v>15</v>
      </c>
      <c r="BC85">
        <v>100</v>
      </c>
      <c r="BD85">
        <v>115.16</v>
      </c>
      <c r="BE85">
        <v>108.12</v>
      </c>
      <c r="BF85">
        <v>0</v>
      </c>
    </row>
    <row r="86" spans="7:58">
      <c r="G86" t="s">
        <v>128</v>
      </c>
      <c r="H86" s="115">
        <v>48.080000000000005</v>
      </c>
      <c r="I86" s="88">
        <v>0.66999999999999993</v>
      </c>
      <c r="J86" s="88">
        <v>1.71</v>
      </c>
      <c r="K86" s="88">
        <v>0</v>
      </c>
      <c r="L86" s="88">
        <v>14.42</v>
      </c>
      <c r="M86" s="116">
        <v>0</v>
      </c>
      <c r="N86" s="115">
        <v>253.12</v>
      </c>
      <c r="O86" s="88">
        <v>202.20999999999998</v>
      </c>
      <c r="P86" s="88">
        <v>0</v>
      </c>
      <c r="Q86" s="88">
        <v>0</v>
      </c>
      <c r="R86" s="88">
        <v>0</v>
      </c>
      <c r="S86" s="116">
        <v>0</v>
      </c>
      <c r="W86">
        <v>0.38</v>
      </c>
      <c r="X86">
        <v>0.77</v>
      </c>
      <c r="Y86">
        <v>0.28999999999999998</v>
      </c>
      <c r="Z86">
        <v>0.3</v>
      </c>
      <c r="AA86">
        <v>0.4</v>
      </c>
      <c r="AB86">
        <v>0.8</v>
      </c>
      <c r="AC86">
        <v>0.38</v>
      </c>
      <c r="AD86">
        <v>0.38</v>
      </c>
      <c r="AE86">
        <v>20.18</v>
      </c>
      <c r="AF86">
        <v>19.22</v>
      </c>
      <c r="AG86">
        <v>0.67</v>
      </c>
      <c r="AH86">
        <v>0.43</v>
      </c>
      <c r="AI86">
        <v>0.6</v>
      </c>
      <c r="AJ86">
        <v>0.4</v>
      </c>
      <c r="AK86">
        <v>14.42</v>
      </c>
      <c r="AL86">
        <v>0.32</v>
      </c>
      <c r="AM86">
        <v>0.43</v>
      </c>
      <c r="AN86">
        <v>0</v>
      </c>
      <c r="AO86">
        <v>2.88</v>
      </c>
      <c r="AP86">
        <v>1.39</v>
      </c>
      <c r="AQ86">
        <v>0.24</v>
      </c>
      <c r="AR86">
        <v>4.3</v>
      </c>
      <c r="AS86">
        <v>1.83</v>
      </c>
      <c r="AT86">
        <v>0</v>
      </c>
      <c r="AU86">
        <v>1.4</v>
      </c>
      <c r="AV86">
        <v>4.5199999999999996</v>
      </c>
      <c r="AW86">
        <v>0</v>
      </c>
      <c r="AX86">
        <v>30</v>
      </c>
      <c r="AY86">
        <v>0</v>
      </c>
      <c r="AZ86">
        <v>45</v>
      </c>
      <c r="BA86">
        <v>30</v>
      </c>
      <c r="BB86">
        <v>15</v>
      </c>
      <c r="BC86">
        <v>100</v>
      </c>
      <c r="BD86">
        <v>115.16</v>
      </c>
      <c r="BE86">
        <v>108.12</v>
      </c>
      <c r="BF86">
        <v>0</v>
      </c>
    </row>
    <row r="87" spans="7:58">
      <c r="G87" t="s">
        <v>129</v>
      </c>
      <c r="H87" s="115">
        <v>47.410000000000004</v>
      </c>
      <c r="I87" s="88">
        <v>0.66999999999999993</v>
      </c>
      <c r="J87" s="88">
        <v>1.71</v>
      </c>
      <c r="K87" s="88">
        <v>0</v>
      </c>
      <c r="L87" s="88">
        <v>14.42</v>
      </c>
      <c r="M87" s="116">
        <v>0</v>
      </c>
      <c r="N87" s="115">
        <v>153.12</v>
      </c>
      <c r="O87" s="88">
        <v>202.20999999999998</v>
      </c>
      <c r="P87" s="88">
        <v>0</v>
      </c>
      <c r="Q87" s="88">
        <v>0</v>
      </c>
      <c r="R87" s="88">
        <v>0</v>
      </c>
      <c r="S87" s="116">
        <v>0</v>
      </c>
      <c r="W87">
        <v>0.38</v>
      </c>
      <c r="X87">
        <v>0.77</v>
      </c>
      <c r="Y87">
        <v>0.28999999999999998</v>
      </c>
      <c r="Z87">
        <v>0.3</v>
      </c>
      <c r="AA87">
        <v>0.4</v>
      </c>
      <c r="AB87">
        <v>0.8</v>
      </c>
      <c r="AC87">
        <v>0.38</v>
      </c>
      <c r="AD87">
        <v>0.38</v>
      </c>
      <c r="AE87">
        <v>20.18</v>
      </c>
      <c r="AF87">
        <v>19.22</v>
      </c>
      <c r="AG87">
        <v>0</v>
      </c>
      <c r="AH87">
        <v>0.43</v>
      </c>
      <c r="AI87">
        <v>0.6</v>
      </c>
      <c r="AJ87">
        <v>0.4</v>
      </c>
      <c r="AK87">
        <v>14.42</v>
      </c>
      <c r="AL87">
        <v>0.32</v>
      </c>
      <c r="AM87">
        <v>0.43</v>
      </c>
      <c r="AN87">
        <v>0</v>
      </c>
      <c r="AO87">
        <v>2.88</v>
      </c>
      <c r="AP87">
        <v>1.39</v>
      </c>
      <c r="AQ87">
        <v>0.24</v>
      </c>
      <c r="AR87">
        <v>4.3</v>
      </c>
      <c r="AS87">
        <v>1.83</v>
      </c>
      <c r="AT87">
        <v>0</v>
      </c>
      <c r="AU87">
        <v>1.4</v>
      </c>
      <c r="AV87">
        <v>4.5199999999999996</v>
      </c>
      <c r="AW87">
        <v>0</v>
      </c>
      <c r="AX87">
        <v>30</v>
      </c>
      <c r="AY87">
        <v>0</v>
      </c>
      <c r="AZ87">
        <v>45</v>
      </c>
      <c r="BA87">
        <v>30</v>
      </c>
      <c r="BB87">
        <v>15</v>
      </c>
      <c r="BC87">
        <v>0</v>
      </c>
      <c r="BD87">
        <v>115.16</v>
      </c>
      <c r="BE87">
        <v>108.12</v>
      </c>
      <c r="BF87">
        <v>0</v>
      </c>
    </row>
    <row r="88" spans="7:58">
      <c r="G88" t="s">
        <v>130</v>
      </c>
      <c r="H88" s="115">
        <v>47.410000000000004</v>
      </c>
      <c r="I88" s="88">
        <v>0.66999999999999993</v>
      </c>
      <c r="J88" s="88">
        <v>1.71</v>
      </c>
      <c r="K88" s="88">
        <v>0</v>
      </c>
      <c r="L88" s="88">
        <v>14.42</v>
      </c>
      <c r="M88" s="116">
        <v>0</v>
      </c>
      <c r="N88" s="115">
        <v>153.12</v>
      </c>
      <c r="O88" s="88">
        <v>202.20999999999998</v>
      </c>
      <c r="P88" s="88">
        <v>0</v>
      </c>
      <c r="Q88" s="88">
        <v>0</v>
      </c>
      <c r="R88" s="88">
        <v>0</v>
      </c>
      <c r="S88" s="116">
        <v>0</v>
      </c>
      <c r="W88">
        <v>0.38</v>
      </c>
      <c r="X88">
        <v>0.77</v>
      </c>
      <c r="Y88">
        <v>0.28999999999999998</v>
      </c>
      <c r="Z88">
        <v>0.3</v>
      </c>
      <c r="AA88">
        <v>0.4</v>
      </c>
      <c r="AB88">
        <v>0.8</v>
      </c>
      <c r="AC88">
        <v>0.38</v>
      </c>
      <c r="AD88">
        <v>0.38</v>
      </c>
      <c r="AE88">
        <v>20.18</v>
      </c>
      <c r="AF88">
        <v>19.22</v>
      </c>
      <c r="AG88">
        <v>0</v>
      </c>
      <c r="AH88">
        <v>0.43</v>
      </c>
      <c r="AI88">
        <v>0.6</v>
      </c>
      <c r="AJ88">
        <v>0.4</v>
      </c>
      <c r="AK88">
        <v>14.42</v>
      </c>
      <c r="AL88">
        <v>0.32</v>
      </c>
      <c r="AM88">
        <v>0.43</v>
      </c>
      <c r="AN88">
        <v>0</v>
      </c>
      <c r="AO88">
        <v>2.88</v>
      </c>
      <c r="AP88">
        <v>1.39</v>
      </c>
      <c r="AQ88">
        <v>0.24</v>
      </c>
      <c r="AR88">
        <v>4.3</v>
      </c>
      <c r="AS88">
        <v>1.83</v>
      </c>
      <c r="AT88">
        <v>0</v>
      </c>
      <c r="AU88">
        <v>1.4</v>
      </c>
      <c r="AV88">
        <v>4.5199999999999996</v>
      </c>
      <c r="AW88">
        <v>0</v>
      </c>
      <c r="AX88">
        <v>30</v>
      </c>
      <c r="AY88">
        <v>0</v>
      </c>
      <c r="AZ88">
        <v>45</v>
      </c>
      <c r="BA88">
        <v>30</v>
      </c>
      <c r="BB88">
        <v>15</v>
      </c>
      <c r="BC88">
        <v>0</v>
      </c>
      <c r="BD88">
        <v>115.16</v>
      </c>
      <c r="BE88">
        <v>108.12</v>
      </c>
      <c r="BF88">
        <v>0</v>
      </c>
    </row>
    <row r="89" spans="7:58">
      <c r="G89" t="s">
        <v>131</v>
      </c>
      <c r="H89" s="115">
        <v>47.410000000000004</v>
      </c>
      <c r="I89" s="88">
        <v>0.66999999999999993</v>
      </c>
      <c r="J89" s="88">
        <v>1.71</v>
      </c>
      <c r="K89" s="88">
        <v>0</v>
      </c>
      <c r="L89" s="88">
        <v>14.42</v>
      </c>
      <c r="M89" s="116">
        <v>0</v>
      </c>
      <c r="N89" s="115">
        <v>153.12</v>
      </c>
      <c r="O89" s="88">
        <v>202.20999999999998</v>
      </c>
      <c r="P89" s="88">
        <v>0</v>
      </c>
      <c r="Q89" s="88">
        <v>0</v>
      </c>
      <c r="R89" s="88">
        <v>0</v>
      </c>
      <c r="S89" s="116">
        <v>0</v>
      </c>
      <c r="W89">
        <v>0.38</v>
      </c>
      <c r="X89">
        <v>0.77</v>
      </c>
      <c r="Y89">
        <v>0.28999999999999998</v>
      </c>
      <c r="Z89">
        <v>0.3</v>
      </c>
      <c r="AA89">
        <v>0.4</v>
      </c>
      <c r="AB89">
        <v>0.8</v>
      </c>
      <c r="AC89">
        <v>0.38</v>
      </c>
      <c r="AD89">
        <v>0.38</v>
      </c>
      <c r="AE89">
        <v>20.18</v>
      </c>
      <c r="AF89">
        <v>19.22</v>
      </c>
      <c r="AG89">
        <v>0</v>
      </c>
      <c r="AH89">
        <v>0.43</v>
      </c>
      <c r="AI89">
        <v>0.6</v>
      </c>
      <c r="AJ89">
        <v>0.4</v>
      </c>
      <c r="AK89">
        <v>14.42</v>
      </c>
      <c r="AL89">
        <v>0.32</v>
      </c>
      <c r="AM89">
        <v>0.43</v>
      </c>
      <c r="AN89">
        <v>0</v>
      </c>
      <c r="AO89">
        <v>2.88</v>
      </c>
      <c r="AP89">
        <v>1.39</v>
      </c>
      <c r="AQ89">
        <v>0.24</v>
      </c>
      <c r="AR89">
        <v>4.3</v>
      </c>
      <c r="AS89">
        <v>1.83</v>
      </c>
      <c r="AT89">
        <v>0</v>
      </c>
      <c r="AU89">
        <v>1.4</v>
      </c>
      <c r="AV89">
        <v>4.5199999999999996</v>
      </c>
      <c r="AW89">
        <v>0</v>
      </c>
      <c r="AX89">
        <v>30</v>
      </c>
      <c r="AY89">
        <v>0</v>
      </c>
      <c r="AZ89">
        <v>45</v>
      </c>
      <c r="BA89">
        <v>30</v>
      </c>
      <c r="BB89">
        <v>15</v>
      </c>
      <c r="BC89">
        <v>0</v>
      </c>
      <c r="BD89">
        <v>115.16</v>
      </c>
      <c r="BE89">
        <v>108.12</v>
      </c>
      <c r="BF89">
        <v>0</v>
      </c>
    </row>
    <row r="90" spans="7:58">
      <c r="G90" t="s">
        <v>132</v>
      </c>
      <c r="H90" s="115">
        <v>27.229999999999997</v>
      </c>
      <c r="I90" s="88">
        <v>0.66999999999999993</v>
      </c>
      <c r="J90" s="88">
        <v>1.71</v>
      </c>
      <c r="K90" s="88">
        <v>0</v>
      </c>
      <c r="L90" s="88">
        <v>14.42</v>
      </c>
      <c r="M90" s="116">
        <v>0</v>
      </c>
      <c r="N90" s="115">
        <v>153.12</v>
      </c>
      <c r="O90" s="88">
        <v>202.20999999999998</v>
      </c>
      <c r="P90" s="88">
        <v>0</v>
      </c>
      <c r="Q90" s="88">
        <v>0</v>
      </c>
      <c r="R90" s="88">
        <v>0</v>
      </c>
      <c r="S90" s="116">
        <v>0</v>
      </c>
      <c r="W90">
        <v>0.38</v>
      </c>
      <c r="X90">
        <v>0.77</v>
      </c>
      <c r="Y90">
        <v>0.28999999999999998</v>
      </c>
      <c r="Z90">
        <v>0.3</v>
      </c>
      <c r="AA90">
        <v>0.4</v>
      </c>
      <c r="AB90">
        <v>0.8</v>
      </c>
      <c r="AC90">
        <v>0.38</v>
      </c>
      <c r="AD90">
        <v>0.38</v>
      </c>
      <c r="AE90">
        <v>0</v>
      </c>
      <c r="AF90">
        <v>19.22</v>
      </c>
      <c r="AG90">
        <v>0</v>
      </c>
      <c r="AH90">
        <v>0.43</v>
      </c>
      <c r="AI90">
        <v>0.6</v>
      </c>
      <c r="AJ90">
        <v>0.4</v>
      </c>
      <c r="AK90">
        <v>14.42</v>
      </c>
      <c r="AL90">
        <v>0.32</v>
      </c>
      <c r="AM90">
        <v>0.43</v>
      </c>
      <c r="AN90">
        <v>0</v>
      </c>
      <c r="AO90">
        <v>2.88</v>
      </c>
      <c r="AP90">
        <v>1.39</v>
      </c>
      <c r="AQ90">
        <v>0.24</v>
      </c>
      <c r="AR90">
        <v>4.3</v>
      </c>
      <c r="AS90">
        <v>1.83</v>
      </c>
      <c r="AT90">
        <v>0</v>
      </c>
      <c r="AU90">
        <v>1.4</v>
      </c>
      <c r="AV90">
        <v>4.5199999999999996</v>
      </c>
      <c r="AW90">
        <v>0</v>
      </c>
      <c r="AX90">
        <v>30</v>
      </c>
      <c r="AY90">
        <v>0</v>
      </c>
      <c r="AZ90">
        <v>45</v>
      </c>
      <c r="BA90">
        <v>30</v>
      </c>
      <c r="BB90">
        <v>15</v>
      </c>
      <c r="BC90">
        <v>0</v>
      </c>
      <c r="BD90">
        <v>115.16</v>
      </c>
      <c r="BE90">
        <v>108.12</v>
      </c>
      <c r="BF90">
        <v>0</v>
      </c>
    </row>
    <row r="91" spans="7:58">
      <c r="G91" t="s">
        <v>133</v>
      </c>
      <c r="H91" s="115">
        <v>27.229999999999997</v>
      </c>
      <c r="I91" s="88">
        <v>0.66999999999999993</v>
      </c>
      <c r="J91" s="88">
        <v>1.71</v>
      </c>
      <c r="K91" s="88">
        <v>0</v>
      </c>
      <c r="L91" s="88">
        <v>14.42</v>
      </c>
      <c r="M91" s="116">
        <v>0</v>
      </c>
      <c r="N91" s="115">
        <v>153.12</v>
      </c>
      <c r="O91" s="88">
        <v>227.20999999999998</v>
      </c>
      <c r="P91" s="88">
        <v>0</v>
      </c>
      <c r="Q91" s="88">
        <v>0</v>
      </c>
      <c r="R91" s="88">
        <v>0</v>
      </c>
      <c r="S91" s="116">
        <v>0</v>
      </c>
      <c r="W91">
        <v>0.38</v>
      </c>
      <c r="X91">
        <v>0.77</v>
      </c>
      <c r="Y91">
        <v>0.28999999999999998</v>
      </c>
      <c r="Z91">
        <v>0.3</v>
      </c>
      <c r="AA91">
        <v>0.4</v>
      </c>
      <c r="AB91">
        <v>0.8</v>
      </c>
      <c r="AC91">
        <v>0.38</v>
      </c>
      <c r="AD91">
        <v>0.38</v>
      </c>
      <c r="AE91">
        <v>0</v>
      </c>
      <c r="AF91">
        <v>19.22</v>
      </c>
      <c r="AG91">
        <v>0</v>
      </c>
      <c r="AH91">
        <v>0.43</v>
      </c>
      <c r="AI91">
        <v>0.6</v>
      </c>
      <c r="AJ91">
        <v>0.4</v>
      </c>
      <c r="AK91">
        <v>14.42</v>
      </c>
      <c r="AL91">
        <v>0.32</v>
      </c>
      <c r="AM91">
        <v>0.43</v>
      </c>
      <c r="AN91">
        <v>0</v>
      </c>
      <c r="AO91">
        <v>2.88</v>
      </c>
      <c r="AP91">
        <v>1.39</v>
      </c>
      <c r="AQ91">
        <v>0.24</v>
      </c>
      <c r="AR91">
        <v>4.3</v>
      </c>
      <c r="AS91">
        <v>1.83</v>
      </c>
      <c r="AT91">
        <v>0</v>
      </c>
      <c r="AU91">
        <v>1.4</v>
      </c>
      <c r="AV91">
        <v>4.5199999999999996</v>
      </c>
      <c r="AW91">
        <v>0</v>
      </c>
      <c r="AX91">
        <v>30</v>
      </c>
      <c r="AY91">
        <v>25</v>
      </c>
      <c r="AZ91">
        <v>45</v>
      </c>
      <c r="BA91">
        <v>30</v>
      </c>
      <c r="BB91">
        <v>15</v>
      </c>
      <c r="BC91">
        <v>0</v>
      </c>
      <c r="BD91">
        <v>115.16</v>
      </c>
      <c r="BE91">
        <v>108.12</v>
      </c>
      <c r="BF91">
        <v>0</v>
      </c>
    </row>
    <row r="92" spans="7:58">
      <c r="G92" t="s">
        <v>134</v>
      </c>
      <c r="H92" s="115">
        <v>27.229999999999997</v>
      </c>
      <c r="I92" s="88">
        <v>0.66999999999999993</v>
      </c>
      <c r="J92" s="88">
        <v>1.71</v>
      </c>
      <c r="K92" s="88">
        <v>0</v>
      </c>
      <c r="L92" s="88">
        <v>14.42</v>
      </c>
      <c r="M92" s="116">
        <v>0</v>
      </c>
      <c r="N92" s="115">
        <v>153.12</v>
      </c>
      <c r="O92" s="88">
        <v>227.20999999999998</v>
      </c>
      <c r="P92" s="88">
        <v>0</v>
      </c>
      <c r="Q92" s="88">
        <v>0</v>
      </c>
      <c r="R92" s="88">
        <v>0</v>
      </c>
      <c r="S92" s="116">
        <v>0</v>
      </c>
      <c r="W92">
        <v>0.38</v>
      </c>
      <c r="X92">
        <v>0.77</v>
      </c>
      <c r="Y92">
        <v>0.28999999999999998</v>
      </c>
      <c r="Z92">
        <v>0.3</v>
      </c>
      <c r="AA92">
        <v>0.4</v>
      </c>
      <c r="AB92">
        <v>0.8</v>
      </c>
      <c r="AC92">
        <v>0.38</v>
      </c>
      <c r="AD92">
        <v>0.38</v>
      </c>
      <c r="AE92">
        <v>0</v>
      </c>
      <c r="AF92">
        <v>19.22</v>
      </c>
      <c r="AG92">
        <v>0</v>
      </c>
      <c r="AH92">
        <v>0.43</v>
      </c>
      <c r="AI92">
        <v>0.6</v>
      </c>
      <c r="AJ92">
        <v>0.4</v>
      </c>
      <c r="AK92">
        <v>14.42</v>
      </c>
      <c r="AL92">
        <v>0.32</v>
      </c>
      <c r="AM92">
        <v>0.43</v>
      </c>
      <c r="AN92">
        <v>0</v>
      </c>
      <c r="AO92">
        <v>2.88</v>
      </c>
      <c r="AP92">
        <v>1.39</v>
      </c>
      <c r="AQ92">
        <v>0.24</v>
      </c>
      <c r="AR92">
        <v>4.3</v>
      </c>
      <c r="AS92">
        <v>1.83</v>
      </c>
      <c r="AT92">
        <v>0</v>
      </c>
      <c r="AU92">
        <v>1.4</v>
      </c>
      <c r="AV92">
        <v>4.5199999999999996</v>
      </c>
      <c r="AW92">
        <v>0</v>
      </c>
      <c r="AX92">
        <v>30</v>
      </c>
      <c r="AY92">
        <v>25</v>
      </c>
      <c r="AZ92">
        <v>45</v>
      </c>
      <c r="BA92">
        <v>30</v>
      </c>
      <c r="BB92">
        <v>15</v>
      </c>
      <c r="BC92">
        <v>0</v>
      </c>
      <c r="BD92">
        <v>115.16</v>
      </c>
      <c r="BE92">
        <v>108.12</v>
      </c>
      <c r="BF92">
        <v>0</v>
      </c>
    </row>
    <row r="93" spans="7:58">
      <c r="G93" t="s">
        <v>135</v>
      </c>
      <c r="H93" s="115">
        <v>27.229999999999997</v>
      </c>
      <c r="I93" s="88">
        <v>0.66999999999999993</v>
      </c>
      <c r="J93" s="88">
        <v>1.71</v>
      </c>
      <c r="K93" s="88">
        <v>0</v>
      </c>
      <c r="L93" s="88">
        <v>14.42</v>
      </c>
      <c r="M93" s="116">
        <v>0</v>
      </c>
      <c r="N93" s="115">
        <v>153.12</v>
      </c>
      <c r="O93" s="88">
        <v>227.20999999999998</v>
      </c>
      <c r="P93" s="88">
        <v>0</v>
      </c>
      <c r="Q93" s="88">
        <v>0</v>
      </c>
      <c r="R93" s="88">
        <v>0</v>
      </c>
      <c r="S93" s="116">
        <v>0</v>
      </c>
      <c r="W93">
        <v>0.38</v>
      </c>
      <c r="X93">
        <v>0.77</v>
      </c>
      <c r="Y93">
        <v>0.28999999999999998</v>
      </c>
      <c r="Z93">
        <v>0.3</v>
      </c>
      <c r="AA93">
        <v>0.4</v>
      </c>
      <c r="AB93">
        <v>0.8</v>
      </c>
      <c r="AC93">
        <v>0.38</v>
      </c>
      <c r="AD93">
        <v>0.38</v>
      </c>
      <c r="AE93">
        <v>0</v>
      </c>
      <c r="AF93">
        <v>19.22</v>
      </c>
      <c r="AG93">
        <v>0</v>
      </c>
      <c r="AH93">
        <v>0.43</v>
      </c>
      <c r="AI93">
        <v>0.6</v>
      </c>
      <c r="AJ93">
        <v>0.4</v>
      </c>
      <c r="AK93">
        <v>14.42</v>
      </c>
      <c r="AL93">
        <v>0.32</v>
      </c>
      <c r="AM93">
        <v>0.43</v>
      </c>
      <c r="AN93">
        <v>0</v>
      </c>
      <c r="AO93">
        <v>2.88</v>
      </c>
      <c r="AP93">
        <v>1.39</v>
      </c>
      <c r="AQ93">
        <v>0.24</v>
      </c>
      <c r="AR93">
        <v>4.3</v>
      </c>
      <c r="AS93">
        <v>1.83</v>
      </c>
      <c r="AT93">
        <v>0</v>
      </c>
      <c r="AU93">
        <v>1.4</v>
      </c>
      <c r="AV93">
        <v>4.5199999999999996</v>
      </c>
      <c r="AW93">
        <v>0</v>
      </c>
      <c r="AX93">
        <v>30</v>
      </c>
      <c r="AY93">
        <v>25</v>
      </c>
      <c r="AZ93">
        <v>45</v>
      </c>
      <c r="BA93">
        <v>30</v>
      </c>
      <c r="BB93">
        <v>15</v>
      </c>
      <c r="BC93">
        <v>0</v>
      </c>
      <c r="BD93">
        <v>115.16</v>
      </c>
      <c r="BE93">
        <v>108.12</v>
      </c>
      <c r="BF93">
        <v>0</v>
      </c>
    </row>
    <row r="94" spans="7:58">
      <c r="G94" t="s">
        <v>136</v>
      </c>
      <c r="H94" s="115">
        <v>27.229999999999997</v>
      </c>
      <c r="I94" s="88">
        <v>0.66999999999999993</v>
      </c>
      <c r="J94" s="88">
        <v>1.71</v>
      </c>
      <c r="K94" s="88">
        <v>0</v>
      </c>
      <c r="L94" s="88">
        <v>14.42</v>
      </c>
      <c r="M94" s="116">
        <v>0</v>
      </c>
      <c r="N94" s="115">
        <v>153.12</v>
      </c>
      <c r="O94" s="88">
        <v>227.20999999999998</v>
      </c>
      <c r="P94" s="88">
        <v>0</v>
      </c>
      <c r="Q94" s="88">
        <v>0</v>
      </c>
      <c r="R94" s="88">
        <v>0</v>
      </c>
      <c r="S94" s="116">
        <v>0</v>
      </c>
      <c r="W94">
        <v>0.38</v>
      </c>
      <c r="X94">
        <v>0.77</v>
      </c>
      <c r="Y94">
        <v>0.28999999999999998</v>
      </c>
      <c r="Z94">
        <v>0.3</v>
      </c>
      <c r="AA94">
        <v>0.4</v>
      </c>
      <c r="AB94">
        <v>0.8</v>
      </c>
      <c r="AC94">
        <v>0.38</v>
      </c>
      <c r="AD94">
        <v>0.38</v>
      </c>
      <c r="AE94">
        <v>0</v>
      </c>
      <c r="AF94">
        <v>19.22</v>
      </c>
      <c r="AG94">
        <v>0</v>
      </c>
      <c r="AH94">
        <v>0.43</v>
      </c>
      <c r="AI94">
        <v>0.6</v>
      </c>
      <c r="AJ94">
        <v>0.4</v>
      </c>
      <c r="AK94">
        <v>14.42</v>
      </c>
      <c r="AL94">
        <v>0.32</v>
      </c>
      <c r="AM94">
        <v>0.43</v>
      </c>
      <c r="AN94">
        <v>0</v>
      </c>
      <c r="AO94">
        <v>2.88</v>
      </c>
      <c r="AP94">
        <v>1.39</v>
      </c>
      <c r="AQ94">
        <v>0.24</v>
      </c>
      <c r="AR94">
        <v>4.3</v>
      </c>
      <c r="AS94">
        <v>1.83</v>
      </c>
      <c r="AT94">
        <v>0</v>
      </c>
      <c r="AU94">
        <v>1.4</v>
      </c>
      <c r="AV94">
        <v>4.5199999999999996</v>
      </c>
      <c r="AW94">
        <v>0</v>
      </c>
      <c r="AX94">
        <v>30</v>
      </c>
      <c r="AY94">
        <v>25</v>
      </c>
      <c r="AZ94">
        <v>45</v>
      </c>
      <c r="BA94">
        <v>30</v>
      </c>
      <c r="BB94">
        <v>15</v>
      </c>
      <c r="BC94">
        <v>0</v>
      </c>
      <c r="BD94">
        <v>115.16</v>
      </c>
      <c r="BE94">
        <v>108.12</v>
      </c>
      <c r="BF94">
        <v>0</v>
      </c>
    </row>
    <row r="95" spans="7:58">
      <c r="G95" t="s">
        <v>137</v>
      </c>
      <c r="H95" s="115">
        <v>27.229999999999997</v>
      </c>
      <c r="I95" s="88">
        <v>0.66999999999999993</v>
      </c>
      <c r="J95" s="88">
        <v>1.71</v>
      </c>
      <c r="K95" s="88">
        <v>0</v>
      </c>
      <c r="L95" s="88">
        <v>14.42</v>
      </c>
      <c r="M95" s="116">
        <v>0</v>
      </c>
      <c r="N95" s="115">
        <v>153.12</v>
      </c>
      <c r="O95" s="88">
        <v>227.20999999999998</v>
      </c>
      <c r="P95" s="88">
        <v>0</v>
      </c>
      <c r="Q95" s="88">
        <v>0</v>
      </c>
      <c r="R95" s="88">
        <v>0</v>
      </c>
      <c r="S95" s="116">
        <v>0</v>
      </c>
      <c r="W95">
        <v>0.38</v>
      </c>
      <c r="X95">
        <v>0.77</v>
      </c>
      <c r="Y95">
        <v>0.28999999999999998</v>
      </c>
      <c r="Z95">
        <v>0.3</v>
      </c>
      <c r="AA95">
        <v>0.4</v>
      </c>
      <c r="AB95">
        <v>0.8</v>
      </c>
      <c r="AC95">
        <v>0.38</v>
      </c>
      <c r="AD95">
        <v>0.38</v>
      </c>
      <c r="AE95">
        <v>0</v>
      </c>
      <c r="AF95">
        <v>19.22</v>
      </c>
      <c r="AG95">
        <v>0</v>
      </c>
      <c r="AH95">
        <v>0.43</v>
      </c>
      <c r="AI95">
        <v>0.6</v>
      </c>
      <c r="AJ95">
        <v>0.4</v>
      </c>
      <c r="AK95">
        <v>14.42</v>
      </c>
      <c r="AL95">
        <v>0.32</v>
      </c>
      <c r="AM95">
        <v>0.43</v>
      </c>
      <c r="AN95">
        <v>0</v>
      </c>
      <c r="AO95">
        <v>2.88</v>
      </c>
      <c r="AP95">
        <v>1.39</v>
      </c>
      <c r="AQ95">
        <v>0.24</v>
      </c>
      <c r="AR95">
        <v>4.3</v>
      </c>
      <c r="AS95">
        <v>1.83</v>
      </c>
      <c r="AT95">
        <v>0</v>
      </c>
      <c r="AU95">
        <v>1.4</v>
      </c>
      <c r="AV95">
        <v>4.5199999999999996</v>
      </c>
      <c r="AW95">
        <v>0</v>
      </c>
      <c r="AX95">
        <v>30</v>
      </c>
      <c r="AY95">
        <v>25</v>
      </c>
      <c r="AZ95">
        <v>45</v>
      </c>
      <c r="BA95">
        <v>30</v>
      </c>
      <c r="BB95">
        <v>15</v>
      </c>
      <c r="BC95">
        <v>0</v>
      </c>
      <c r="BD95">
        <v>115.16</v>
      </c>
      <c r="BE95">
        <v>108.12</v>
      </c>
      <c r="BF95">
        <v>0</v>
      </c>
    </row>
    <row r="96" spans="7:58">
      <c r="G96" t="s">
        <v>138</v>
      </c>
      <c r="H96" s="115">
        <v>27.229999999999997</v>
      </c>
      <c r="I96" s="88">
        <v>0.66999999999999993</v>
      </c>
      <c r="J96" s="88">
        <v>1.71</v>
      </c>
      <c r="K96" s="88">
        <v>0</v>
      </c>
      <c r="L96" s="88">
        <v>14.42</v>
      </c>
      <c r="M96" s="116">
        <v>0</v>
      </c>
      <c r="N96" s="115">
        <v>153.12</v>
      </c>
      <c r="O96" s="88">
        <v>227.20999999999998</v>
      </c>
      <c r="P96" s="88">
        <v>0</v>
      </c>
      <c r="Q96" s="88">
        <v>0</v>
      </c>
      <c r="R96" s="88">
        <v>0</v>
      </c>
      <c r="S96" s="116">
        <v>0</v>
      </c>
      <c r="W96">
        <v>0.38</v>
      </c>
      <c r="X96">
        <v>0.77</v>
      </c>
      <c r="Y96">
        <v>0.28999999999999998</v>
      </c>
      <c r="Z96">
        <v>0.3</v>
      </c>
      <c r="AA96">
        <v>0.4</v>
      </c>
      <c r="AB96">
        <v>0.8</v>
      </c>
      <c r="AC96">
        <v>0.38</v>
      </c>
      <c r="AD96">
        <v>0.38</v>
      </c>
      <c r="AE96">
        <v>0</v>
      </c>
      <c r="AF96">
        <v>19.22</v>
      </c>
      <c r="AG96">
        <v>0</v>
      </c>
      <c r="AH96">
        <v>0.43</v>
      </c>
      <c r="AI96">
        <v>0.6</v>
      </c>
      <c r="AJ96">
        <v>0.4</v>
      </c>
      <c r="AK96">
        <v>14.42</v>
      </c>
      <c r="AL96">
        <v>0.32</v>
      </c>
      <c r="AM96">
        <v>0.43</v>
      </c>
      <c r="AN96">
        <v>0</v>
      </c>
      <c r="AO96">
        <v>2.88</v>
      </c>
      <c r="AP96">
        <v>1.39</v>
      </c>
      <c r="AQ96">
        <v>0.24</v>
      </c>
      <c r="AR96">
        <v>4.3</v>
      </c>
      <c r="AS96">
        <v>1.83</v>
      </c>
      <c r="AT96">
        <v>0</v>
      </c>
      <c r="AU96">
        <v>1.4</v>
      </c>
      <c r="AV96">
        <v>4.5199999999999996</v>
      </c>
      <c r="AW96">
        <v>0</v>
      </c>
      <c r="AX96">
        <v>30</v>
      </c>
      <c r="AY96">
        <v>25</v>
      </c>
      <c r="AZ96">
        <v>45</v>
      </c>
      <c r="BA96">
        <v>30</v>
      </c>
      <c r="BB96">
        <v>15</v>
      </c>
      <c r="BC96">
        <v>0</v>
      </c>
      <c r="BD96">
        <v>115.16</v>
      </c>
      <c r="BE96">
        <v>108.12</v>
      </c>
      <c r="BF96">
        <v>0</v>
      </c>
    </row>
    <row r="97" spans="1:133">
      <c r="G97" t="s">
        <v>139</v>
      </c>
      <c r="H97" s="115">
        <v>27.229999999999997</v>
      </c>
      <c r="I97" s="88">
        <v>0.66999999999999993</v>
      </c>
      <c r="J97" s="88">
        <v>1.71</v>
      </c>
      <c r="K97" s="88">
        <v>0</v>
      </c>
      <c r="L97" s="88">
        <v>14.42</v>
      </c>
      <c r="M97" s="116">
        <v>0</v>
      </c>
      <c r="N97" s="115">
        <v>153.12</v>
      </c>
      <c r="O97" s="88">
        <v>227.20999999999998</v>
      </c>
      <c r="P97" s="88">
        <v>0</v>
      </c>
      <c r="Q97" s="88">
        <v>0</v>
      </c>
      <c r="R97" s="88">
        <v>0</v>
      </c>
      <c r="S97" s="116">
        <v>0</v>
      </c>
      <c r="W97">
        <v>0.38</v>
      </c>
      <c r="X97">
        <v>0.77</v>
      </c>
      <c r="Y97">
        <v>0.28999999999999998</v>
      </c>
      <c r="Z97">
        <v>0.3</v>
      </c>
      <c r="AA97">
        <v>0.4</v>
      </c>
      <c r="AB97">
        <v>0.8</v>
      </c>
      <c r="AC97">
        <v>0.38</v>
      </c>
      <c r="AD97">
        <v>0.38</v>
      </c>
      <c r="AE97">
        <v>0</v>
      </c>
      <c r="AF97">
        <v>19.22</v>
      </c>
      <c r="AG97">
        <v>0</v>
      </c>
      <c r="AH97">
        <v>0.43</v>
      </c>
      <c r="AI97">
        <v>0.6</v>
      </c>
      <c r="AJ97">
        <v>0.4</v>
      </c>
      <c r="AK97">
        <v>14.42</v>
      </c>
      <c r="AL97">
        <v>0.32</v>
      </c>
      <c r="AM97">
        <v>0.43</v>
      </c>
      <c r="AN97">
        <v>0</v>
      </c>
      <c r="AO97">
        <v>2.88</v>
      </c>
      <c r="AP97">
        <v>1.39</v>
      </c>
      <c r="AQ97">
        <v>0.24</v>
      </c>
      <c r="AR97">
        <v>4.3</v>
      </c>
      <c r="AS97">
        <v>1.83</v>
      </c>
      <c r="AT97">
        <v>0</v>
      </c>
      <c r="AU97">
        <v>1.4</v>
      </c>
      <c r="AV97">
        <v>4.5199999999999996</v>
      </c>
      <c r="AW97">
        <v>0</v>
      </c>
      <c r="AX97">
        <v>30</v>
      </c>
      <c r="AY97">
        <v>25</v>
      </c>
      <c r="AZ97">
        <v>45</v>
      </c>
      <c r="BA97">
        <v>30</v>
      </c>
      <c r="BB97">
        <v>15</v>
      </c>
      <c r="BC97">
        <v>0</v>
      </c>
      <c r="BD97">
        <v>115.16</v>
      </c>
      <c r="BE97">
        <v>108.12</v>
      </c>
      <c r="BF97">
        <v>0</v>
      </c>
    </row>
    <row r="98" spans="1:133">
      <c r="G98" t="s">
        <v>140</v>
      </c>
      <c r="H98" s="115">
        <v>27.229999999999997</v>
      </c>
      <c r="I98" s="88">
        <v>0.66999999999999993</v>
      </c>
      <c r="J98" s="88">
        <v>1.71</v>
      </c>
      <c r="K98" s="88">
        <v>0</v>
      </c>
      <c r="L98" s="88">
        <v>14.42</v>
      </c>
      <c r="M98" s="116">
        <v>0</v>
      </c>
      <c r="N98" s="115">
        <v>153.12</v>
      </c>
      <c r="O98" s="88">
        <v>227.20999999999998</v>
      </c>
      <c r="P98" s="88">
        <v>0</v>
      </c>
      <c r="Q98" s="88">
        <v>0</v>
      </c>
      <c r="R98" s="88">
        <v>0</v>
      </c>
      <c r="S98" s="116">
        <v>0</v>
      </c>
      <c r="W98">
        <v>0.38</v>
      </c>
      <c r="X98">
        <v>0.77</v>
      </c>
      <c r="Y98">
        <v>0.28999999999999998</v>
      </c>
      <c r="Z98">
        <v>0.3</v>
      </c>
      <c r="AA98">
        <v>0.4</v>
      </c>
      <c r="AB98">
        <v>0.8</v>
      </c>
      <c r="AC98">
        <v>0.38</v>
      </c>
      <c r="AD98">
        <v>0.38</v>
      </c>
      <c r="AE98">
        <v>0</v>
      </c>
      <c r="AF98">
        <v>19.22</v>
      </c>
      <c r="AG98">
        <v>0</v>
      </c>
      <c r="AH98">
        <v>0.43</v>
      </c>
      <c r="AI98">
        <v>0.6</v>
      </c>
      <c r="AJ98">
        <v>0.4</v>
      </c>
      <c r="AK98">
        <v>14.42</v>
      </c>
      <c r="AL98">
        <v>0.32</v>
      </c>
      <c r="AM98">
        <v>0.43</v>
      </c>
      <c r="AN98">
        <v>0</v>
      </c>
      <c r="AO98">
        <v>2.88</v>
      </c>
      <c r="AP98">
        <v>1.39</v>
      </c>
      <c r="AQ98">
        <v>0.24</v>
      </c>
      <c r="AR98">
        <v>4.3</v>
      </c>
      <c r="AS98">
        <v>1.83</v>
      </c>
      <c r="AT98">
        <v>0</v>
      </c>
      <c r="AU98">
        <v>1.4</v>
      </c>
      <c r="AV98">
        <v>4.5199999999999996</v>
      </c>
      <c r="AW98">
        <v>0</v>
      </c>
      <c r="AX98">
        <v>30</v>
      </c>
      <c r="AY98">
        <v>25</v>
      </c>
      <c r="AZ98">
        <v>45</v>
      </c>
      <c r="BA98">
        <v>30</v>
      </c>
      <c r="BB98">
        <v>15</v>
      </c>
      <c r="BC98">
        <v>0</v>
      </c>
      <c r="BD98">
        <v>115.16</v>
      </c>
      <c r="BE98">
        <v>108.12</v>
      </c>
      <c r="BF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0.98121249999999938</v>
      </c>
      <c r="I99" s="111">
        <f t="shared" ref="I99:BU99" si="1">SUM(I3:I98)/4000</f>
        <v>1.6000000000000025E-2</v>
      </c>
      <c r="J99" s="111">
        <f t="shared" si="1"/>
        <v>4.1039999999999993E-2</v>
      </c>
      <c r="K99" s="111">
        <f t="shared" si="1"/>
        <v>0.87556999999999974</v>
      </c>
      <c r="L99" s="111">
        <f t="shared" si="1"/>
        <v>0.28841999999999984</v>
      </c>
      <c r="M99" s="111">
        <f t="shared" si="1"/>
        <v>0</v>
      </c>
      <c r="N99" s="110">
        <f t="shared" si="1"/>
        <v>7.5999399999999939</v>
      </c>
      <c r="O99" s="111">
        <f t="shared" si="1"/>
        <v>4.6081499999999904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9.1999999999999998E-3</v>
      </c>
      <c r="X99">
        <f t="shared" si="1"/>
        <v>1.8480000000000017E-2</v>
      </c>
      <c r="Y99">
        <f t="shared" si="1"/>
        <v>6.9599999999999862E-3</v>
      </c>
      <c r="Z99">
        <f t="shared" si="1"/>
        <v>7.2000000000000119E-3</v>
      </c>
      <c r="AA99">
        <f t="shared" si="1"/>
        <v>9.5999999999999818E-3</v>
      </c>
      <c r="AB99">
        <f t="shared" si="1"/>
        <v>1.9199999999999964E-2</v>
      </c>
      <c r="AC99">
        <f t="shared" si="1"/>
        <v>9.1200000000000014E-3</v>
      </c>
      <c r="AD99">
        <f t="shared" si="1"/>
        <v>9.0399999999999977E-3</v>
      </c>
      <c r="AE99">
        <f t="shared" si="1"/>
        <v>0.36736250000000009</v>
      </c>
      <c r="AF99">
        <f t="shared" si="1"/>
        <v>0.40555000000000002</v>
      </c>
      <c r="AG99">
        <f t="shared" si="1"/>
        <v>1.5979999999999994E-2</v>
      </c>
      <c r="AH99">
        <f t="shared" si="1"/>
        <v>1.0319999999999994E-2</v>
      </c>
      <c r="AI99">
        <f t="shared" si="1"/>
        <v>1.4680000000000025E-2</v>
      </c>
      <c r="AJ99">
        <f t="shared" si="1"/>
        <v>9.5999999999999818E-3</v>
      </c>
      <c r="AK99">
        <f t="shared" si="1"/>
        <v>0.28841999999999984</v>
      </c>
      <c r="AL99">
        <f t="shared" si="1"/>
        <v>7.6800000000000054E-3</v>
      </c>
      <c r="AM99">
        <f t="shared" si="1"/>
        <v>1.0319999999999994E-2</v>
      </c>
      <c r="AN99">
        <f t="shared" si="1"/>
        <v>0.72659999999999969</v>
      </c>
      <c r="AO99">
        <f t="shared" si="1"/>
        <v>6.9119999999999931E-2</v>
      </c>
      <c r="AP99">
        <f t="shared" si="1"/>
        <v>3.3360000000000001E-2</v>
      </c>
      <c r="AQ99">
        <f t="shared" si="1"/>
        <v>5.4799999999999927E-3</v>
      </c>
      <c r="AR99">
        <f t="shared" si="1"/>
        <v>0.10509000000000004</v>
      </c>
      <c r="AS99">
        <f t="shared" si="1"/>
        <v>4.3920000000000056E-2</v>
      </c>
      <c r="AT99">
        <f t="shared" si="1"/>
        <v>2.9845199999999967</v>
      </c>
      <c r="AU99">
        <f t="shared" si="1"/>
        <v>3.360000000000006E-2</v>
      </c>
      <c r="AV99">
        <f t="shared" si="1"/>
        <v>0.10669999999999991</v>
      </c>
      <c r="AW99">
        <f t="shared" si="1"/>
        <v>0.54053999999999958</v>
      </c>
      <c r="AX99">
        <f t="shared" si="1"/>
        <v>0.72</v>
      </c>
      <c r="AY99">
        <f t="shared" si="1"/>
        <v>0.29499999999999998</v>
      </c>
      <c r="AZ99">
        <f t="shared" si="1"/>
        <v>1.08</v>
      </c>
      <c r="BA99">
        <f t="shared" si="1"/>
        <v>0.18</v>
      </c>
      <c r="BB99">
        <f t="shared" si="1"/>
        <v>0.36</v>
      </c>
      <c r="BC99">
        <f t="shared" si="1"/>
        <v>0.4</v>
      </c>
      <c r="BD99">
        <f t="shared" si="1"/>
        <v>2.7638399999999974</v>
      </c>
      <c r="BE99">
        <f t="shared" si="1"/>
        <v>2.5948800000000025</v>
      </c>
      <c r="BF99">
        <f t="shared" si="1"/>
        <v>0.14896999999999991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2022-01-27T09:37:25Z</dcterms:modified>
</cp:coreProperties>
</file>